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50" windowHeight="11610" activeTab="4"/>
  </bookViews>
  <sheets>
    <sheet name="ист прил 1" sheetId="1" r:id="rId1"/>
    <sheet name="адм дох прил с изм" sheetId="2" r:id="rId2"/>
    <sheet name="функ прил 6" sheetId="3" r:id="rId3"/>
    <sheet name="ведомственная" sheetId="4" r:id="rId4"/>
    <sheet name="МП прил 9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Date_" localSheetId="1">'[2]ожидаемое'!#REF!</definedName>
    <definedName name="_Date_" localSheetId="0">'[3]ожидаемое'!#REF!</definedName>
    <definedName name="_Date_" localSheetId="2">'[6]ожидаемое'!#REF!</definedName>
    <definedName name="_Date_">'[2]ожидаемое'!#REF!</definedName>
    <definedName name="_Otchet_Period_Source__AT_ObjectName" localSheetId="1">'[2]ожидаемое'!#REF!</definedName>
    <definedName name="_Otchet_Period_Source__AT_ObjectName" localSheetId="0">'[3]ожидаемое'!#REF!</definedName>
    <definedName name="_Otchet_Period_Source__AT_ObjectName" localSheetId="2">'[6]ожидаемое'!#REF!</definedName>
    <definedName name="_Otchet_Period_Source__AT_ObjectName">'[2]ожидаемое'!#REF!</definedName>
    <definedName name="_Period_" localSheetId="1">'[2]ожидаемое'!#REF!</definedName>
    <definedName name="_Period_" localSheetId="0">'[3]ожидаемое'!#REF!</definedName>
    <definedName name="_Period_" localSheetId="2">'[6]ожидаемое'!#REF!</definedName>
    <definedName name="_Period_">'[2]ожидаемое'!#REF!</definedName>
    <definedName name="_xlfn.BAHTTEXT" hidden="1">#NAME?</definedName>
    <definedName name="APPT" localSheetId="3">'ведомственная'!$A$19</definedName>
    <definedName name="bold_col_number" localSheetId="1">#REF!</definedName>
    <definedName name="bold_col_number" localSheetId="2">#REF!</definedName>
    <definedName name="bold_col_number">#REF!</definedName>
    <definedName name="Colspan" localSheetId="1">#REF!</definedName>
    <definedName name="Colspan" localSheetId="2">#REF!</definedName>
    <definedName name="Colspan">#REF!</definedName>
    <definedName name="FIO" localSheetId="3">'ведомственная'!$F$19</definedName>
    <definedName name="first_table_col" localSheetId="1">#REF!</definedName>
    <definedName name="first_table_col" localSheetId="2">#REF!</definedName>
    <definedName name="first_table_col">#REF!</definedName>
    <definedName name="first_table_row1" localSheetId="1">#REF!</definedName>
    <definedName name="first_table_row1" localSheetId="2">#REF!</definedName>
    <definedName name="first_table_row1">#REF!</definedName>
    <definedName name="first_table_row2" localSheetId="1">#REF!</definedName>
    <definedName name="first_table_row2" localSheetId="2">#REF!</definedName>
    <definedName name="first_table_row2">#REF!</definedName>
    <definedName name="gyfg" localSheetId="1">#REF!</definedName>
    <definedName name="gyfg">#REF!</definedName>
    <definedName name="max_col_razn" localSheetId="1">#REF!</definedName>
    <definedName name="max_col_razn" localSheetId="2">#REF!</definedName>
    <definedName name="max_col_razn">#REF!</definedName>
    <definedName name="nc" localSheetId="1">#REF!</definedName>
    <definedName name="nc" localSheetId="2">#REF!</definedName>
    <definedName name="nc">#REF!</definedName>
    <definedName name="need_bold_rows" localSheetId="1">#REF!</definedName>
    <definedName name="need_bold_rows" localSheetId="2">#REF!</definedName>
    <definedName name="need_bold_rows">#REF!</definedName>
    <definedName name="need_build_down" localSheetId="1">#REF!</definedName>
    <definedName name="need_build_down" localSheetId="2">#REF!</definedName>
    <definedName name="need_build_down">#REF!</definedName>
    <definedName name="need_control_sum" localSheetId="1">#REF!</definedName>
    <definedName name="need_control_sum" localSheetId="2">#REF!</definedName>
    <definedName name="need_control_sum">#REF!</definedName>
    <definedName name="page_to_sheet_br" localSheetId="1">#REF!</definedName>
    <definedName name="page_to_sheet_br" localSheetId="2">#REF!</definedName>
    <definedName name="page_to_sheet_br">#REF!</definedName>
    <definedName name="razn_down_rows" localSheetId="1">#REF!</definedName>
    <definedName name="razn_down_rows" localSheetId="2">#REF!</definedName>
    <definedName name="razn_down_rows">#REF!</definedName>
    <definedName name="rows_to_delete" localSheetId="1">#REF!</definedName>
    <definedName name="rows_to_delete" localSheetId="2">#REF!</definedName>
    <definedName name="rows_to_delete">#REF!</definedName>
    <definedName name="rows_to_last" localSheetId="1">#REF!</definedName>
    <definedName name="rows_to_last" localSheetId="2">#REF!</definedName>
    <definedName name="rows_to_last">#REF!</definedName>
    <definedName name="SIGN" localSheetId="3">'ведомственная'!$A$19:$H$20</definedName>
    <definedName name="Signature_in_razn" localSheetId="1">#REF!</definedName>
    <definedName name="Signature_in_razn" localSheetId="2">#REF!</definedName>
    <definedName name="Signature_in_razn">#REF!</definedName>
    <definedName name="доходы" localSheetId="1">#REF!</definedName>
    <definedName name="доходы">#REF!</definedName>
    <definedName name="_xlnm.Print_Titles" localSheetId="0">'ист прил 1'!$9:$10</definedName>
    <definedName name="_xlnm.Print_Titles" localSheetId="2">'функ прил 6'!$7:$8</definedName>
    <definedName name="_xlnm.Print_Area" localSheetId="0">'ист прил 1'!$A$1:$F$20</definedName>
  </definedNames>
  <calcPr fullCalcOnLoad="1"/>
</workbook>
</file>

<file path=xl/sharedStrings.xml><?xml version="1.0" encoding="utf-8"?>
<sst xmlns="http://schemas.openxmlformats.org/spreadsheetml/2006/main" count="861" uniqueCount="237">
  <si>
    <t>(рублей)</t>
  </si>
  <si>
    <t>№ строки</t>
  </si>
  <si>
    <t>Код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</si>
  <si>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</si>
  <si>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</si>
  <si>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</si>
  <si>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</si>
  <si>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</si>
  <si>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</si>
  <si>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</si>
  <si>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</si>
  <si>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</si>
  <si>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</si>
  <si>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</si>
  <si>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</si>
  <si>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</si>
  <si>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 xml:space="preserve">Источники внутреннего финансирования дефицита </t>
  </si>
  <si>
    <t>бюджета сельсовета на 2014 год и плановый период 2015-2016 годов</t>
  </si>
  <si>
    <t>2014</t>
  </si>
  <si>
    <t>2015</t>
  </si>
  <si>
    <t>2016</t>
  </si>
  <si>
    <t>033 01 00 00 00 00 0000 000</t>
  </si>
  <si>
    <t>033 01 05 00 00 00 0000 000</t>
  </si>
  <si>
    <t>033 01 05 00 00 00 0000 500</t>
  </si>
  <si>
    <t>033 01 05 02 00 00 0000 500</t>
  </si>
  <si>
    <t>033 01 05 02 01 00 0000 510</t>
  </si>
  <si>
    <t>033 01 05 02 01 10 0000 510</t>
  </si>
  <si>
    <t>033 01 05 00 00 00 0000 600</t>
  </si>
  <si>
    <t>033 01 05 02 00 00 0000 600</t>
  </si>
  <si>
    <t>033 01 05 02 01 00 0000 610</t>
  </si>
  <si>
    <t>033 01 05 02 01 10 0000 610</t>
  </si>
  <si>
    <t>4</t>
  </si>
  <si>
    <t>5</t>
  </si>
  <si>
    <t>000</t>
  </si>
  <si>
    <t>1</t>
  </si>
  <si>
    <t>0000</t>
  </si>
  <si>
    <t>013</t>
  </si>
  <si>
    <t>17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</si>
  <si>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</si>
  <si>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</si>
  <si>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</si>
  <si>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>Прочие безвозмездные поступления в бюджеты поселений</t>
  </si>
  <si>
    <t>( рублей)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</si>
  <si>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</si>
  <si>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</si>
  <si>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</si>
  <si>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</si>
  <si>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</si>
  <si>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</si>
  <si>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</si>
  <si>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</si>
  <si>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</si>
  <si>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</si>
  <si>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Нациоальная оборона</t>
  </si>
  <si>
    <t>0200</t>
  </si>
  <si>
    <t>мобилизация вневойсковая подготовка</t>
  </si>
  <si>
    <t>0203</t>
  </si>
  <si>
    <t>Национальная безопасность и правоохранительная деятельность</t>
  </si>
  <si>
    <t>0300</t>
  </si>
  <si>
    <t>Предупреждение последствий и ликвидация последствий черезвычайных ситуаций и природного техногенного характера, гражданская оборона</t>
  </si>
  <si>
    <t>0309</t>
  </si>
  <si>
    <t>Жилищно-коммунальное хозяйство</t>
  </si>
  <si>
    <t>0500</t>
  </si>
  <si>
    <t>0503</t>
  </si>
  <si>
    <t>Культура, кинематография, средства массовой информации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</si>
  <si>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</si>
  <si>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</si>
  <si>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</si>
  <si>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</si>
  <si>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</si>
  <si>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</si>
  <si>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</si>
  <si>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Всего</t>
  </si>
  <si>
    <t>Сумма на  2014 год</t>
  </si>
  <si>
    <t>Сумма на 2015 год</t>
  </si>
  <si>
    <t>Сумма на 2016 год</t>
  </si>
  <si>
    <t>0113</t>
  </si>
  <si>
    <t>Другие общегосударственные вопросы</t>
  </si>
  <si>
    <t>Национальная экономика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</si>
  <si>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</si>
  <si>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</si>
  <si>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</si>
  <si>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</si>
  <si>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</si>
  <si>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</si>
  <si>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Перечень главных администраторов доходов на 2014 год и плановый период 2015-2016 гг</t>
  </si>
  <si>
    <t>№ п/п</t>
  </si>
  <si>
    <t>Код   администратора</t>
  </si>
  <si>
    <t>Код  по КБК</t>
  </si>
  <si>
    <t xml:space="preserve"> Наименование показателя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</si>
  <si>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</si>
  <si>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</si>
  <si>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1 11 09045 10 0000 120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</si>
  <si>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</t>
  </si>
  <si>
    <t>1 13 02065 10 0000 130</t>
  </si>
  <si>
    <t xml:space="preserve">Доходы, поступающие в порядке возмещения расходов, понесенных в связи с эксплуатацией имущества поселений </t>
  </si>
  <si>
    <t>1 14 02053 10 0000 410</t>
  </si>
  <si>
    <t>Доходы от реализации  имущества, находящегося в собственности поселений 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указанному имуществу</t>
  </si>
  <si>
    <t>1 17 05050 10 0000 180</t>
  </si>
  <si>
    <t>Прочие неналоговые доходы бюджетов поселений</t>
  </si>
  <si>
    <t>2 02 01001 10 0000 151</t>
  </si>
  <si>
    <t>2 02 01003 10 0000 151</t>
  </si>
  <si>
    <t>2 02 03015 10 0000 151</t>
  </si>
  <si>
    <t>Субвенции на осуществление полномочий по первичному воинскому учету на территориях где отсутствуют военные комиссариаты</t>
  </si>
  <si>
    <t xml:space="preserve">2 02 04999 10 0000 151 </t>
  </si>
  <si>
    <t>Прочие межбюджетные трансферты, передаваемые бюджетам поселений</t>
  </si>
  <si>
    <t>Комитет по управлению муниципальным имуществом  Манского района  ИНН 2424005084 / КПП 242401001</t>
  </si>
  <si>
    <t>1 11 05013 10 0000 120</t>
  </si>
  <si>
    <t>1 14 06013 10 0000 430</t>
  </si>
  <si>
    <t>1 17 01050 10 0000 180</t>
  </si>
  <si>
    <t>Невыясненные поступления, зачисляемые в бюджеты поселений</t>
  </si>
  <si>
    <t>Приложение 9</t>
  </si>
  <si>
    <t xml:space="preserve">                         Перечень муниципальных программ за счет средств бюджета сельсовета </t>
  </si>
  <si>
    <t>№п/п</t>
  </si>
  <si>
    <t>Название муниципальной программы</t>
  </si>
  <si>
    <t>Благоустройство населенных пунктов сельсовета</t>
  </si>
  <si>
    <t>руб.</t>
  </si>
  <si>
    <t>КВСР</t>
  </si>
  <si>
    <t>КФСР</t>
  </si>
  <si>
    <t>КЦСР</t>
  </si>
  <si>
    <t>КВР</t>
  </si>
  <si>
    <t>Наименование КЦСР</t>
  </si>
  <si>
    <t/>
  </si>
  <si>
    <t>9990013</t>
  </si>
  <si>
    <t>Глава муниципального образования в рамках непрограммных мероприятий</t>
  </si>
  <si>
    <t>121</t>
  </si>
  <si>
    <t>0110015</t>
  </si>
  <si>
    <t>244</t>
  </si>
  <si>
    <t>0120015</t>
  </si>
  <si>
    <t>9996731</t>
  </si>
  <si>
    <t>Передача полномочий по муниципальному земельному контролю в рамках непрограммных мероприятий</t>
  </si>
  <si>
    <t>540</t>
  </si>
  <si>
    <t>9996732</t>
  </si>
  <si>
    <t>9996736</t>
  </si>
  <si>
    <t>9997514</t>
  </si>
  <si>
    <t>Мобилизационная и вневойсковая подготовка</t>
  </si>
  <si>
    <t>9995118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</si>
  <si>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</si>
  <si>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111</t>
  </si>
  <si>
    <t>Защита населения и территории от чрезвычайных ситуаций природного и техногенного характера, гражданская оборона</t>
  </si>
  <si>
    <t>0236723</t>
  </si>
  <si>
    <t>0216721</t>
  </si>
  <si>
    <t>9996740</t>
  </si>
  <si>
    <t>Организация и содержание мест захоранения в рамках непрограммных мероприятий</t>
  </si>
  <si>
    <t>9996735</t>
  </si>
  <si>
    <t>611</t>
  </si>
  <si>
    <t>9996734</t>
  </si>
  <si>
    <t>Расходы на передачу полномочий по осуществлению части переданных полномочий в области библиотечного обслуживания в рамках непрограммных мероприятий</t>
  </si>
  <si>
    <t>9996743</t>
  </si>
  <si>
    <t>312</t>
  </si>
  <si>
    <t>Распределение расходов бюджета сельсовета по разделам и 
подразделам классификации расходов 
на 2014 год и плановый период 2015-2016 годов</t>
  </si>
  <si>
    <r>
      <t> </t>
    </r>
    <r>
      <rPr>
        <b/>
        <sz val="12"/>
        <rFont val="Times New Roman"/>
        <family val="1"/>
      </rPr>
      <t>Администрация Каменского сельсовета ИНН 2424001026 / КПП 242401001</t>
    </r>
  </si>
  <si>
    <t>041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</si>
  <si>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</si>
  <si>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</si>
  <si>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   от    продажи    земельных    участков, государственная  собственность  на   которые   не  разграничена и  которые  расположены  в  границах поселений</t>
  </si>
  <si>
    <t>Администрация Каменского сельсовета</t>
  </si>
  <si>
    <t>0111</t>
  </si>
  <si>
    <t>Резервные фонды</t>
  </si>
  <si>
    <t>Управление муниципальным имуществом Каменского сельсовета</t>
  </si>
  <si>
    <t>Содействие развитию культуры Каменского сельсовета</t>
  </si>
  <si>
    <t>Зашщита населения и территории Каменского сельсовета от чрезвычайных ситуаций природного и техногенного характера</t>
  </si>
  <si>
    <t>Наименование КФСР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</si>
  <si>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Каменского сельсовета"</t>
  </si>
  <si>
    <t>Выполнение функций органами местного самоуправления в рамках подпрограммы "Обеспечение реализации муниципальной программы и прочие мероприятия" муниципальной прграммы "Управление муниципальным имуществом Каменского сельсовета"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</si>
  <si>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</si>
  <si>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0406738</t>
  </si>
  <si>
    <t>Расходы на содержания уличного освещения в рамках подпрограммы "Энергосбережение и повышение энергетической эффективности в Каменском сельсовете" муниципальной программы "Благоустройство территорий Каменского сельсовета"</t>
  </si>
  <si>
    <t>0226722</t>
  </si>
  <si>
    <t>Прочие расходы по благоустройству в рамках подпрограммы "Охрана окружающей среды Каменского сельсовета" муниципальной программы " Благоустройство территорий Каменского сельсовета"</t>
  </si>
  <si>
    <t>Предоставление субсидий бюджетным учреждениям - домам культуры - на выполнение муниципального задания в рамках подпрограммы "Поддержка искусства и народного творчества" муниципальной программы "Содействие развитию культуры Каменского сельсовета"</t>
  </si>
  <si>
    <t>0326741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</si>
  <si>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"Содействие развитию культуры Каменского сельсовета"</t>
  </si>
  <si>
    <t>Доплаты к пенсиям муниципальных служащих в рамках непрограммных мероприятий</t>
  </si>
  <si>
    <t>Проведения выборов главы муниципального образования в рамках непрограммных мероприятий</t>
  </si>
  <si>
    <t>9996737</t>
  </si>
  <si>
    <t>Резервные фонды местных администраций в рамках непрограммных мероприятий</t>
  </si>
  <si>
    <t>Наименование КВСР</t>
  </si>
  <si>
    <t>Наименование КВР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</si>
  <si>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</si>
  <si>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</si>
  <si>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</si>
  <si>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</si>
  <si>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пенсии, социальные доплаты к пенсиям</t>
  </si>
  <si>
    <t>Ведомственная структура расходов бюджета Каменского сельсовета на 2014 год</t>
  </si>
  <si>
    <t>Приложение № 6</t>
  </si>
  <si>
    <t>Приложение № 7</t>
  </si>
  <si>
    <t>1 16 51040 02 0000 140</t>
  </si>
  <si>
    <t>2 07 05010 10 0000 180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</si>
  <si>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
</t>
  </si>
  <si>
    <t>2 07 05030 10 0000 180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</si>
  <si>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</t>
  </si>
  <si>
    <t>2 08 05000 10 0000 180</t>
  </si>
  <si>
    <t>Ассигнования 2014  год</t>
  </si>
  <si>
    <t>НЕ УКАЗАНО</t>
  </si>
  <si>
    <t>0000000</t>
  </si>
  <si>
    <t>9990000</t>
  </si>
  <si>
    <t>.</t>
  </si>
  <si>
    <t>0100000</t>
  </si>
  <si>
    <t>Муниципальная программа "Управление муниципальным имуществом Каменского сельсовета"</t>
  </si>
  <si>
    <t>0110000</t>
  </si>
  <si>
    <t>Подпограмма "Содержание объектов муниципальной собственности"</t>
  </si>
  <si>
    <t>0120000</t>
  </si>
  <si>
    <t>Подпрограмма "Обеспечение реализации муниципальной программы и прочие мероприятия"</t>
  </si>
  <si>
    <t>122</t>
  </si>
  <si>
    <t>Иные выплаты персоналу государственных (муниципальных) органов, за исключением фонда оплаты труда</t>
  </si>
  <si>
    <t xml:space="preserve">Расходы на передачу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в </t>
  </si>
  <si>
    <t>0400000</t>
  </si>
  <si>
    <t>Муниципальная программа "Защита населения и территории Каменского сельсовета от чрезвычайных ситуаций природного и техногенного характера"</t>
  </si>
  <si>
    <t>Предупреждения и ликвидация последствий чрезвучайных ситуаций и стихийных бедствий природного и техногенного характера в рамках муниципальной программы "Защита населения и территории Каменского сельсовета от чрезвычайных ситуаций природного и техногенного</t>
  </si>
  <si>
    <t>0310</t>
  </si>
  <si>
    <t>Обеспечение пожарной безопасности</t>
  </si>
  <si>
    <t>0406744</t>
  </si>
  <si>
    <t>Обеспечение полномочий по первичным мерам пожарной безопасности</t>
  </si>
  <si>
    <t>0200000</t>
  </si>
  <si>
    <t>Муниципальная программа " Благоустройство территорий Каменского сельсовета"</t>
  </si>
  <si>
    <t>0230000</t>
  </si>
  <si>
    <t>Подпрограмма "Содержание и ремонт улично-дорожной сети на территории Каменского сельсовета"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</si>
  <si>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 на территории Каменского сель</t>
  </si>
  <si>
    <t>9996745</t>
  </si>
  <si>
    <t>Расходы на погашение кредиторской задолженности в рамках непрограммных мероприятий</t>
  </si>
  <si>
    <t>0210000</t>
  </si>
  <si>
    <t>Подпрограмма "Энергосбережение и повышение энергетической эффективности в Каменском сельсовете"</t>
  </si>
  <si>
    <t>0220000</t>
  </si>
  <si>
    <t>Подпрограмма "Охрана окружающей среды Каменского сельсовета"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</si>
  <si>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</t>
  </si>
  <si>
    <t>0300000</t>
  </si>
  <si>
    <t>Муниципальная программа "Содействие развитию культуры Каменского сельсовета"</t>
  </si>
  <si>
    <t>0310000</t>
  </si>
  <si>
    <t>Подпрограмма "Поддержка искусства и народного творчества"</t>
  </si>
  <si>
    <t>0310168</t>
  </si>
  <si>
    <t>0320000</t>
  </si>
  <si>
    <t>Подпрограмма "Обеспечение условий реализации программы и прочие мероприятия"</t>
  </si>
  <si>
    <t>Итого</t>
  </si>
  <si>
    <t>к решению "О внесении изменений и дополнений в Решение Каменского с ельского Совета депутатов Манского района Красноярского края от 30.12.2013 г. № 32 "О бюджете Каменского сельсовета на 2014 год и плановый период  2015-2016 годов" от 31.01.2014 г. № 3</t>
  </si>
  <si>
    <t>Приложение № 2</t>
  </si>
  <si>
    <t>Приложение № 1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</si>
</sst>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;[Red]#,##0"/>
    <numFmt numFmtId="171" formatCode="#,##0.0;[Red]#,##0.0"/>
    <numFmt numFmtId="172" formatCode="#,##0.00;[Red]#,##0.00"/>
    <numFmt numFmtId="173" formatCode="#,##0.00;\-#,##0.00;\ "/>
    <numFmt numFmtId="174" formatCode="#,##0_ ;[Red]\-#,##0\ "/>
    <numFmt numFmtId="175" formatCode="#,##0.00_ ;[Red]\-#,##0.00\ "/>
    <numFmt numFmtId="176" formatCode="#,##0.0_ ;[Red]\-#,##0.0\ "/>
    <numFmt numFmtId="177" formatCode="#,##0.00_р_."/>
    <numFmt numFmtId="178" formatCode="#,##0.000"/>
    <numFmt numFmtId="179" formatCode="#,##0.0000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0.00000000"/>
    <numFmt numFmtId="186" formatCode="0.0000000"/>
    <numFmt numFmtId="187" formatCode="#,##0.00;\ \-#,##0.00;\ ;"/>
    <numFmt numFmtId="188" formatCode="0.000000E+00;\ഀ"/>
    <numFmt numFmtId="189" formatCode="#,###,###,###"/>
    <numFmt numFmtId="190" formatCode="#,##0.0_р_."/>
    <numFmt numFmtId="191" formatCode="0.0%"/>
    <numFmt numFmtId="192" formatCode="#,##0_р_."/>
    <numFmt numFmtId="193" formatCode="#,##0.000_ ;[Red]\-#,##0.000\ "/>
    <numFmt numFmtId="194" formatCode="#,##0.0000_ ;[Red]\-#,##0.0000\ "/>
    <numFmt numFmtId="195" formatCode="#,##0.00000_ ;[Red]\-#,##0.00000\ "/>
    <numFmt numFmtId="196" formatCode="#,##0_ ;\-#,##0\ "/>
    <numFmt numFmtId="197" formatCode="_-* #,##0.0_р_._-;\-* #,##0.0_р_._-;_-* &quot;-&quot;??_р_._-;_-@_-"/>
    <numFmt numFmtId="198" formatCode="#,##0&quot; &quot;;\-#,##0&quot; &quot;"/>
    <numFmt numFmtId="199" formatCode="#,##0&quot; &quot;;[Red]\-#,##0&quot; &quot;"/>
    <numFmt numFmtId="200" formatCode="#,##0.00&quot; &quot;;\-#,##0.00&quot; &quot;"/>
    <numFmt numFmtId="201" formatCode="#,##0.00&quot; &quot;;[Red]\-#,##0.00&quot; &quot;"/>
    <numFmt numFmtId="202" formatCode="_-* #,##0&quot; &quot;_-;\-* #,##0&quot; &quot;_-;_-* &quot;-&quot;&quot; &quot;_-;_-@_-"/>
    <numFmt numFmtId="203" formatCode="_-* #,##0_ _-;\-* #,##0_ _-;_-* &quot;-&quot;_ _-;_-@_-"/>
    <numFmt numFmtId="204" formatCode="_-* #,##0.00&quot; &quot;_-;\-* #,##0.00&quot; &quot;_-;_-* &quot;-&quot;??&quot; &quot;_-;_-@_-"/>
    <numFmt numFmtId="205" formatCode="_-* #,##0.00_ _-;\-* #,##0.00_ _-;_-* &quot;-&quot;??_ _-;_-@_-"/>
    <numFmt numFmtId="206" formatCode="&quot;€&quot;#,##0;\-&quot;€&quot;#,##0"/>
    <numFmt numFmtId="207" formatCode="&quot;€&quot;#,##0;[Red]\-&quot;€&quot;#,##0"/>
    <numFmt numFmtId="208" formatCode="&quot;€&quot;#,##0.00;\-&quot;€&quot;#,##0.00"/>
    <numFmt numFmtId="209" formatCode="&quot;€&quot;#,##0.00;[Red]\-&quot;€&quot;#,##0.00"/>
    <numFmt numFmtId="210" formatCode="_-&quot;€&quot;* #,##0_-;\-&quot;€&quot;* #,##0_-;_-&quot;€&quot;* &quot;-&quot;_-;_-@_-"/>
    <numFmt numFmtId="211" formatCode="_-* #,##0_-;\-* #,##0_-;_-* &quot;-&quot;_-;_-@_-"/>
    <numFmt numFmtId="212" formatCode="_-&quot;€&quot;* #,##0.00_-;\-&quot;€&quot;* #,##0.00_-;_-&quot;€&quot;* &quot;-&quot;??_-;_-@_-"/>
    <numFmt numFmtId="213" formatCode="_-* #,##0.00_-;\-* #,##0.00_-;_-* &quot;-&quot;??_-;_-@_-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000000"/>
    <numFmt numFmtId="223" formatCode="[$-FC19]d\ mmmm\ yyyy\ &quot;г.&quot;"/>
    <numFmt numFmtId="224" formatCode="#,##0.00&quot;р.&quot;"/>
    <numFmt numFmtId="225" formatCode="#,##0.00000"/>
    <numFmt numFmtId="226" formatCode="d/m/yyyy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sz val="10"/>
      <color indexed="12"/>
      <name val="Times New Roman"/>
      <family val="1"/>
    </font>
    <font>
      <sz val="16"/>
      <name val="Times New Roman"/>
      <family val="1"/>
    </font>
    <font>
      <b/>
      <sz val="8"/>
      <name val="Arial Narrow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MS Sans Serif"/>
      <family val="2"/>
    </font>
    <font>
      <sz val="8.5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2" fillId="0" borderId="0" xfId="58" applyFont="1" applyFill="1" applyAlignment="1">
      <alignment horizontal="center" vertical="top" wrapText="1"/>
      <protection/>
    </xf>
    <xf numFmtId="0" fontId="14" fillId="0" borderId="0" xfId="57">
      <alignment/>
      <protection/>
    </xf>
    <xf numFmtId="0" fontId="23" fillId="0" borderId="0" xfId="57" applyFont="1">
      <alignment/>
      <protection/>
    </xf>
    <xf numFmtId="0" fontId="15" fillId="0" borderId="0" xfId="61" applyAlignment="1">
      <alignment horizontal="right"/>
      <protection/>
    </xf>
    <xf numFmtId="0" fontId="14" fillId="0" borderId="0" xfId="61" applyFont="1">
      <alignment/>
      <protection/>
    </xf>
    <xf numFmtId="169" fontId="24" fillId="0" borderId="0" xfId="60" applyNumberFormat="1" applyFont="1" applyFill="1" applyAlignment="1">
      <alignment/>
      <protection/>
    </xf>
    <xf numFmtId="0" fontId="24" fillId="0" borderId="0" xfId="61" applyFont="1">
      <alignment/>
      <protection/>
    </xf>
    <xf numFmtId="0" fontId="26" fillId="0" borderId="0" xfId="57" applyFont="1" applyFill="1" applyAlignment="1">
      <alignment horizontal="right"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 applyAlignment="1">
      <alignment horizontal="right"/>
      <protection/>
    </xf>
    <xf numFmtId="0" fontId="22" fillId="0" borderId="0" xfId="58" applyFont="1" applyFill="1" applyAlignment="1">
      <alignment horizontal="center" vertical="top" wrapText="1" shrinkToFit="1"/>
      <protection/>
    </xf>
    <xf numFmtId="49" fontId="27" fillId="0" borderId="0" xfId="58" applyNumberFormat="1" applyFont="1" applyFill="1" applyBorder="1" applyAlignment="1">
      <alignment horizontal="center" wrapText="1" shrinkToFit="1"/>
      <protection/>
    </xf>
    <xf numFmtId="169" fontId="24" fillId="0" borderId="0" xfId="58" applyNumberFormat="1" applyFont="1" applyFill="1" applyBorder="1" applyAlignment="1">
      <alignment horizontal="right" wrapText="1" shrinkToFit="1"/>
      <protection/>
    </xf>
    <xf numFmtId="0" fontId="29" fillId="0" borderId="10" xfId="58" applyFont="1" applyFill="1" applyBorder="1" applyAlignment="1">
      <alignment horizontal="center" vertical="center" wrapText="1" shrinkToFit="1"/>
      <protection/>
    </xf>
    <xf numFmtId="49" fontId="29" fillId="0" borderId="11" xfId="58" applyNumberFormat="1" applyFont="1" applyFill="1" applyBorder="1" applyAlignment="1">
      <alignment horizontal="center" vertical="center" wrapText="1" shrinkToFit="1"/>
      <protection/>
    </xf>
    <xf numFmtId="49" fontId="29" fillId="0" borderId="12" xfId="58" applyNumberFormat="1" applyFont="1" applyFill="1" applyBorder="1" applyAlignment="1">
      <alignment horizontal="center" vertical="center" wrapText="1" shrinkToFit="1"/>
      <protection/>
    </xf>
    <xf numFmtId="0" fontId="29" fillId="0" borderId="13" xfId="58" applyFont="1" applyFill="1" applyBorder="1" applyAlignment="1">
      <alignment horizontal="center" vertical="top" wrapText="1" shrinkToFit="1"/>
      <protection/>
    </xf>
    <xf numFmtId="49" fontId="29" fillId="0" borderId="14" xfId="58" applyNumberFormat="1" applyFont="1" applyFill="1" applyBorder="1" applyAlignment="1">
      <alignment horizontal="center" wrapText="1" shrinkToFit="1"/>
      <protection/>
    </xf>
    <xf numFmtId="3" fontId="29" fillId="0" borderId="15" xfId="58" applyNumberFormat="1" applyFont="1" applyFill="1" applyBorder="1" applyAlignment="1">
      <alignment horizontal="center" wrapText="1" shrinkToFit="1"/>
      <protection/>
    </xf>
    <xf numFmtId="0" fontId="30" fillId="0" borderId="0" xfId="57" applyFont="1">
      <alignment/>
      <protection/>
    </xf>
    <xf numFmtId="0" fontId="27" fillId="0" borderId="16" xfId="58" applyFont="1" applyFill="1" applyBorder="1" applyAlignment="1">
      <alignment horizontal="center" vertical="top" wrapText="1" shrinkToFit="1"/>
      <protection/>
    </xf>
    <xf numFmtId="49" fontId="27" fillId="0" borderId="17" xfId="58" applyNumberFormat="1" applyFont="1" applyFill="1" applyBorder="1" applyAlignment="1">
      <alignment vertical="top" wrapText="1" shrinkToFit="1"/>
      <protection/>
    </xf>
    <xf numFmtId="4" fontId="27" fillId="0" borderId="18" xfId="58" applyNumberFormat="1" applyFont="1" applyFill="1" applyBorder="1" applyAlignment="1">
      <alignment vertical="top" wrapText="1"/>
      <protection/>
    </xf>
    <xf numFmtId="0" fontId="27" fillId="0" borderId="19" xfId="58" applyFont="1" applyFill="1" applyBorder="1" applyAlignment="1">
      <alignment horizontal="center" vertical="top" wrapText="1" shrinkToFit="1"/>
      <protection/>
    </xf>
    <xf numFmtId="0" fontId="27" fillId="0" borderId="20" xfId="58" applyFont="1" applyFill="1" applyBorder="1" applyAlignment="1">
      <alignment vertical="top" wrapText="1" shrinkToFit="1"/>
      <protection/>
    </xf>
    <xf numFmtId="4" fontId="27" fillId="0" borderId="21" xfId="58" applyNumberFormat="1" applyFont="1" applyFill="1" applyBorder="1" applyAlignment="1">
      <alignment vertical="top" wrapText="1"/>
      <protection/>
    </xf>
    <xf numFmtId="0" fontId="28" fillId="0" borderId="19" xfId="58" applyFont="1" applyFill="1" applyBorder="1" applyAlignment="1">
      <alignment horizontal="center" vertical="top" wrapText="1" shrinkToFit="1"/>
      <protection/>
    </xf>
    <xf numFmtId="0" fontId="28" fillId="0" borderId="20" xfId="58" applyFont="1" applyFill="1" applyBorder="1" applyAlignment="1">
      <alignment vertical="top" wrapText="1" shrinkToFit="1"/>
      <protection/>
    </xf>
    <xf numFmtId="4" fontId="28" fillId="0" borderId="21" xfId="58" applyNumberFormat="1" applyFont="1" applyFill="1" applyBorder="1" applyAlignment="1">
      <alignment vertical="top" wrapText="1"/>
      <protection/>
    </xf>
    <xf numFmtId="0" fontId="28" fillId="0" borderId="13" xfId="58" applyFont="1" applyFill="1" applyBorder="1" applyAlignment="1">
      <alignment horizontal="center" vertical="top" wrapText="1" shrinkToFit="1"/>
      <protection/>
    </xf>
    <xf numFmtId="0" fontId="28" fillId="0" borderId="14" xfId="58" applyFont="1" applyFill="1" applyBorder="1" applyAlignment="1">
      <alignment vertical="top" wrapText="1" shrinkToFit="1"/>
      <protection/>
    </xf>
    <xf numFmtId="4" fontId="28" fillId="0" borderId="15" xfId="58" applyNumberFormat="1" applyFont="1" applyFill="1" applyBorder="1" applyAlignment="1">
      <alignment vertical="top" wrapText="1"/>
      <protection/>
    </xf>
    <xf numFmtId="0" fontId="24" fillId="0" borderId="0" xfId="62" applyFont="1" applyFill="1" applyAlignment="1">
      <alignment horizontal="left" vertical="top"/>
      <protection/>
    </xf>
    <xf numFmtId="0" fontId="15" fillId="0" borderId="0" xfId="56" applyFont="1">
      <alignment/>
      <protection/>
    </xf>
    <xf numFmtId="0" fontId="24" fillId="0" borderId="0" xfId="56" applyFont="1" applyFill="1" applyAlignment="1">
      <alignment vertical="top" wrapText="1"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vertical="top"/>
      <protection/>
    </xf>
    <xf numFmtId="0" fontId="26" fillId="0" borderId="0" xfId="57" applyFont="1" applyFill="1" applyAlignment="1">
      <alignment horizontal="center"/>
      <protection/>
    </xf>
    <xf numFmtId="0" fontId="33" fillId="0" borderId="0" xfId="62" applyFont="1" applyFill="1" applyAlignment="1">
      <alignment horizontal="right"/>
      <protection/>
    </xf>
    <xf numFmtId="0" fontId="14" fillId="0" borderId="0" xfId="62">
      <alignment/>
      <protection/>
    </xf>
    <xf numFmtId="0" fontId="14" fillId="0" borderId="0" xfId="62" applyFill="1">
      <alignment/>
      <protection/>
    </xf>
    <xf numFmtId="1" fontId="22" fillId="0" borderId="20" xfId="62" applyNumberFormat="1" applyFont="1" applyFill="1" applyBorder="1" applyAlignment="1">
      <alignment horizontal="center" vertical="top" wrapText="1"/>
      <protection/>
    </xf>
    <xf numFmtId="0" fontId="22" fillId="0" borderId="20" xfId="62" applyNumberFormat="1" applyFont="1" applyFill="1" applyBorder="1" applyAlignment="1">
      <alignment vertical="top" wrapText="1"/>
      <protection/>
    </xf>
    <xf numFmtId="49" fontId="22" fillId="0" borderId="20" xfId="62" applyNumberFormat="1" applyFont="1" applyFill="1" applyBorder="1" applyAlignment="1">
      <alignment horizontal="center" vertical="top" wrapText="1"/>
      <protection/>
    </xf>
    <xf numFmtId="49" fontId="14" fillId="0" borderId="0" xfId="62" applyNumberFormat="1" applyAlignment="1">
      <alignment vertical="top"/>
      <protection/>
    </xf>
    <xf numFmtId="0" fontId="14" fillId="0" borderId="0" xfId="62" applyNumberFormat="1">
      <alignment/>
      <protection/>
    </xf>
    <xf numFmtId="49" fontId="14" fillId="0" borderId="0" xfId="62" applyNumberFormat="1">
      <alignment/>
      <protection/>
    </xf>
    <xf numFmtId="49" fontId="22" fillId="0" borderId="20" xfId="0" applyNumberFormat="1" applyFont="1" applyFill="1" applyBorder="1" applyAlignment="1">
      <alignment horizontal="left" vertical="center" wrapText="1"/>
    </xf>
    <xf numFmtId="0" fontId="35" fillId="0" borderId="0" xfId="55" applyFont="1" applyAlignment="1">
      <alignment vertical="top"/>
      <protection/>
    </xf>
    <xf numFmtId="0" fontId="36" fillId="0" borderId="0" xfId="55" applyFont="1" applyAlignment="1">
      <alignment horizontal="center" vertical="top"/>
      <protection/>
    </xf>
    <xf numFmtId="0" fontId="35" fillId="0" borderId="0" xfId="55" applyFont="1" applyAlignment="1">
      <alignment horizontal="center" vertical="top"/>
      <protection/>
    </xf>
    <xf numFmtId="0" fontId="14" fillId="0" borderId="0" xfId="55">
      <alignment/>
      <protection/>
    </xf>
    <xf numFmtId="0" fontId="39" fillId="0" borderId="0" xfId="55" applyFont="1" applyAlignment="1">
      <alignment horizontal="right"/>
      <protection/>
    </xf>
    <xf numFmtId="0" fontId="38" fillId="0" borderId="0" xfId="55" applyFont="1" applyAlignment="1">
      <alignment horizontal="center" vertical="top" wrapText="1"/>
      <protection/>
    </xf>
    <xf numFmtId="0" fontId="37" fillId="0" borderId="0" xfId="55" applyFont="1" applyAlignment="1">
      <alignment horizontal="center" vertical="top"/>
      <protection/>
    </xf>
    <xf numFmtId="0" fontId="37" fillId="0" borderId="20" xfId="55" applyFont="1" applyBorder="1" applyAlignment="1">
      <alignment horizontal="center" wrapText="1"/>
      <protection/>
    </xf>
    <xf numFmtId="0" fontId="37" fillId="0" borderId="20" xfId="55" applyFont="1" applyBorder="1" applyAlignment="1">
      <alignment horizontal="center"/>
      <protection/>
    </xf>
    <xf numFmtId="0" fontId="22" fillId="0" borderId="20" xfId="55" applyFont="1" applyBorder="1" applyAlignment="1">
      <alignment horizontal="center" vertical="center"/>
      <protection/>
    </xf>
    <xf numFmtId="0" fontId="22" fillId="0" borderId="20" xfId="55" applyFont="1" applyBorder="1" applyAlignment="1">
      <alignment horizontal="center" vertical="center" wrapText="1"/>
      <protection/>
    </xf>
    <xf numFmtId="0" fontId="22" fillId="0" borderId="20" xfId="55" applyFont="1" applyBorder="1" applyAlignment="1">
      <alignment horizontal="left" vertical="center" wrapText="1"/>
      <protection/>
    </xf>
    <xf numFmtId="0" fontId="24" fillId="0" borderId="0" xfId="55" applyFont="1">
      <alignment/>
      <protection/>
    </xf>
    <xf numFmtId="0" fontId="24" fillId="0" borderId="0" xfId="59" applyFont="1">
      <alignment/>
      <protection/>
    </xf>
    <xf numFmtId="0" fontId="14" fillId="0" borderId="0" xfId="59">
      <alignment/>
      <protection/>
    </xf>
    <xf numFmtId="0" fontId="28" fillId="0" borderId="0" xfId="59" applyFont="1">
      <alignment/>
      <protection/>
    </xf>
    <xf numFmtId="0" fontId="40" fillId="0" borderId="0" xfId="63" applyFont="1" applyBorder="1" applyAlignment="1">
      <alignment horizontal="left"/>
      <protection/>
    </xf>
    <xf numFmtId="0" fontId="31" fillId="0" borderId="0" xfId="63" applyFont="1" applyBorder="1" applyAlignment="1">
      <alignment horizontal="left"/>
      <protection/>
    </xf>
    <xf numFmtId="0" fontId="22" fillId="0" borderId="0" xfId="63" applyFont="1">
      <alignment/>
      <protection/>
    </xf>
    <xf numFmtId="0" fontId="22" fillId="0" borderId="0" xfId="63" applyFont="1" applyBorder="1" applyAlignment="1">
      <alignment/>
      <protection/>
    </xf>
    <xf numFmtId="0" fontId="0" fillId="0" borderId="0" xfId="63">
      <alignment/>
      <protection/>
    </xf>
    <xf numFmtId="49" fontId="27" fillId="0" borderId="17" xfId="58" applyNumberFormat="1" applyFont="1" applyFill="1" applyBorder="1" applyAlignment="1">
      <alignment horizontal="center" vertical="top" wrapText="1" shrinkToFit="1"/>
      <protection/>
    </xf>
    <xf numFmtId="0" fontId="27" fillId="0" borderId="20" xfId="58" applyFont="1" applyFill="1" applyBorder="1" applyAlignment="1">
      <alignment horizontal="center" vertical="top" wrapText="1"/>
      <protection/>
    </xf>
    <xf numFmtId="0" fontId="28" fillId="0" borderId="20" xfId="58" applyFont="1" applyFill="1" applyBorder="1" applyAlignment="1">
      <alignment horizontal="center" vertical="top" wrapText="1"/>
      <protection/>
    </xf>
    <xf numFmtId="0" fontId="28" fillId="0" borderId="14" xfId="58" applyFont="1" applyFill="1" applyBorder="1" applyAlignment="1">
      <alignment horizontal="center" vertical="top" wrapText="1"/>
      <protection/>
    </xf>
    <xf numFmtId="0" fontId="24" fillId="0" borderId="22" xfId="55" applyFont="1" applyBorder="1" applyAlignment="1">
      <alignment/>
      <protection/>
    </xf>
    <xf numFmtId="0" fontId="24" fillId="0" borderId="23" xfId="55" applyFont="1" applyBorder="1" applyAlignment="1">
      <alignment/>
      <protection/>
    </xf>
    <xf numFmtId="49" fontId="22" fillId="0" borderId="20" xfId="55" applyNumberFormat="1" applyFont="1" applyBorder="1" applyAlignment="1">
      <alignment horizontal="center" vertical="center"/>
      <protection/>
    </xf>
    <xf numFmtId="0" fontId="22" fillId="0" borderId="24" xfId="55" applyFont="1" applyBorder="1" applyAlignment="1">
      <alignment horizontal="center" vertical="center" wrapText="1"/>
      <protection/>
    </xf>
    <xf numFmtId="0" fontId="22" fillId="0" borderId="24" xfId="55" applyFont="1" applyBorder="1" applyAlignment="1">
      <alignment horizontal="left" vertical="center" wrapText="1"/>
      <protection/>
    </xf>
    <xf numFmtId="0" fontId="38" fillId="0" borderId="20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center" vertical="center" wrapText="1"/>
    </xf>
    <xf numFmtId="0" fontId="31" fillId="0" borderId="20" xfId="55" applyFont="1" applyBorder="1" applyAlignment="1">
      <alignment horizontal="center"/>
      <protection/>
    </xf>
    <xf numFmtId="49" fontId="31" fillId="0" borderId="20" xfId="55" applyNumberFormat="1" applyFont="1" applyBorder="1" applyAlignment="1">
      <alignment horizontal="center"/>
      <protection/>
    </xf>
    <xf numFmtId="0" fontId="22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49" fontId="22" fillId="0" borderId="22" xfId="55" applyNumberFormat="1" applyFont="1" applyBorder="1" applyAlignment="1">
      <alignment horizontal="center" vertical="center" wrapText="1"/>
      <protection/>
    </xf>
    <xf numFmtId="0" fontId="14" fillId="0" borderId="0" xfId="55" applyBorder="1">
      <alignment/>
      <protection/>
    </xf>
    <xf numFmtId="49" fontId="22" fillId="0" borderId="25" xfId="55" applyNumberFormat="1" applyFont="1" applyBorder="1" applyAlignment="1">
      <alignment horizontal="center" vertical="center" wrapText="1"/>
      <protection/>
    </xf>
    <xf numFmtId="49" fontId="38" fillId="0" borderId="0" xfId="0" applyNumberFormat="1" applyFont="1" applyAlignment="1">
      <alignment horizontal="center" vertical="center"/>
    </xf>
    <xf numFmtId="49" fontId="31" fillId="0" borderId="22" xfId="55" applyNumberFormat="1" applyFont="1" applyBorder="1" applyAlignment="1">
      <alignment horizontal="center" vertical="center"/>
      <protection/>
    </xf>
    <xf numFmtId="0" fontId="38" fillId="0" borderId="20" xfId="0" applyFont="1" applyBorder="1" applyAlignment="1">
      <alignment horizontal="justify" vertical="center" wrapText="1"/>
    </xf>
    <xf numFmtId="0" fontId="28" fillId="0" borderId="20" xfId="59" applyFont="1" applyBorder="1" applyAlignment="1">
      <alignment wrapText="1"/>
      <protection/>
    </xf>
    <xf numFmtId="0" fontId="28" fillId="0" borderId="20" xfId="59" applyFont="1" applyBorder="1" applyAlignment="1">
      <alignment horizontal="center" vertical="center"/>
      <protection/>
    </xf>
    <xf numFmtId="2" fontId="22" fillId="0" borderId="20" xfId="59" applyNumberFormat="1" applyFont="1" applyBorder="1" applyAlignment="1">
      <alignment horizontal="right" vertical="center"/>
      <protection/>
    </xf>
    <xf numFmtId="0" fontId="31" fillId="0" borderId="0" xfId="63" applyFont="1" applyFill="1" applyBorder="1" applyAlignment="1">
      <alignment horizontal="left"/>
      <protection/>
    </xf>
    <xf numFmtId="0" fontId="22" fillId="0" borderId="0" xfId="63" applyFont="1" applyFill="1">
      <alignment/>
      <protection/>
    </xf>
    <xf numFmtId="0" fontId="0" fillId="0" borderId="0" xfId="63" applyFill="1">
      <alignment/>
      <protection/>
    </xf>
    <xf numFmtId="0" fontId="31" fillId="0" borderId="0" xfId="63" applyFont="1" applyBorder="1">
      <alignment/>
      <protection/>
    </xf>
    <xf numFmtId="4" fontId="27" fillId="0" borderId="21" xfId="58" applyNumberFormat="1" applyFont="1" applyFill="1" applyBorder="1" applyAlignment="1">
      <alignment horizontal="right" vertical="top" wrapText="1"/>
      <protection/>
    </xf>
    <xf numFmtId="4" fontId="28" fillId="0" borderId="21" xfId="58" applyNumberFormat="1" applyFont="1" applyFill="1" applyBorder="1" applyAlignment="1">
      <alignment horizontal="right" vertical="top" wrapText="1"/>
      <protection/>
    </xf>
    <xf numFmtId="4" fontId="28" fillId="0" borderId="15" xfId="58" applyNumberFormat="1" applyFont="1" applyFill="1" applyBorder="1" applyAlignment="1">
      <alignment horizontal="right" vertical="top" wrapText="1"/>
      <protection/>
    </xf>
    <xf numFmtId="0" fontId="24" fillId="0" borderId="26" xfId="55" applyFont="1" applyBorder="1" applyAlignment="1">
      <alignment/>
      <protection/>
    </xf>
    <xf numFmtId="0" fontId="24" fillId="0" borderId="0" xfId="55" applyFont="1" applyBorder="1" applyAlignment="1">
      <alignment/>
      <protection/>
    </xf>
    <xf numFmtId="169" fontId="24" fillId="0" borderId="0" xfId="60" applyNumberFormat="1" applyFont="1" applyFill="1" applyAlignment="1">
      <alignment wrapText="1"/>
      <protection/>
    </xf>
    <xf numFmtId="0" fontId="31" fillId="0" borderId="20" xfId="62" applyNumberFormat="1" applyFont="1" applyFill="1" applyBorder="1" applyAlignment="1">
      <alignment horizontal="center" vertical="center" wrapText="1"/>
      <protection/>
    </xf>
    <xf numFmtId="49" fontId="31" fillId="0" borderId="20" xfId="62" applyNumberFormat="1" applyFont="1" applyFill="1" applyBorder="1" applyAlignment="1">
      <alignment horizontal="center" vertical="center" wrapText="1"/>
      <protection/>
    </xf>
    <xf numFmtId="49" fontId="31" fillId="0" borderId="20" xfId="62" applyNumberFormat="1" applyFont="1" applyFill="1" applyBorder="1" applyAlignment="1">
      <alignment horizontal="center" vertical="top"/>
      <protection/>
    </xf>
    <xf numFmtId="49" fontId="31" fillId="0" borderId="20" xfId="62" applyNumberFormat="1" applyFont="1" applyFill="1" applyBorder="1" applyAlignment="1">
      <alignment horizontal="center"/>
      <protection/>
    </xf>
    <xf numFmtId="1" fontId="31" fillId="0" borderId="20" xfId="62" applyNumberFormat="1" applyFont="1" applyFill="1" applyBorder="1" applyAlignment="1">
      <alignment horizontal="center" vertical="top"/>
      <protection/>
    </xf>
    <xf numFmtId="0" fontId="31" fillId="0" borderId="20" xfId="62" applyNumberFormat="1" applyFont="1" applyFill="1" applyBorder="1" applyAlignment="1">
      <alignment vertical="top" wrapText="1"/>
      <protection/>
    </xf>
    <xf numFmtId="4" fontId="31" fillId="0" borderId="27" xfId="0" applyNumberFormat="1" applyFont="1" applyFill="1" applyBorder="1" applyAlignment="1">
      <alignment horizontal="right" vertical="center" wrapText="1"/>
    </xf>
    <xf numFmtId="0" fontId="34" fillId="0" borderId="0" xfId="62" applyFont="1" applyFill="1">
      <alignment/>
      <protection/>
    </xf>
    <xf numFmtId="4" fontId="22" fillId="0" borderId="28" xfId="0" applyNumberFormat="1" applyFont="1" applyFill="1" applyBorder="1" applyAlignment="1">
      <alignment horizontal="right" vertical="center" wrapText="1"/>
    </xf>
    <xf numFmtId="1" fontId="31" fillId="0" borderId="20" xfId="62" applyNumberFormat="1" applyFont="1" applyFill="1" applyBorder="1" applyAlignment="1">
      <alignment horizontal="center" vertical="top" wrapText="1"/>
      <protection/>
    </xf>
    <xf numFmtId="49" fontId="31" fillId="0" borderId="20" xfId="62" applyNumberFormat="1" applyFont="1" applyFill="1" applyBorder="1" applyAlignment="1">
      <alignment horizontal="center" vertical="top" wrapText="1"/>
      <protection/>
    </xf>
    <xf numFmtId="49" fontId="25" fillId="0" borderId="20" xfId="62" applyNumberFormat="1" applyFont="1" applyFill="1" applyBorder="1" applyAlignment="1">
      <alignment vertical="top" wrapText="1"/>
      <protection/>
    </xf>
    <xf numFmtId="4" fontId="31" fillId="0" borderId="27" xfId="0" applyNumberFormat="1" applyFont="1" applyFill="1" applyBorder="1" applyAlignment="1">
      <alignment horizontal="right"/>
    </xf>
    <xf numFmtId="49" fontId="14" fillId="0" borderId="0" xfId="62" applyNumberFormat="1" applyFill="1" applyAlignment="1">
      <alignment vertical="top"/>
      <protection/>
    </xf>
    <xf numFmtId="0" fontId="14" fillId="0" borderId="0" xfId="62" applyNumberFormat="1" applyFill="1">
      <alignment/>
      <protection/>
    </xf>
    <xf numFmtId="49" fontId="14" fillId="0" borderId="0" xfId="62" applyNumberFormat="1" applyFill="1">
      <alignment/>
      <protection/>
    </xf>
    <xf numFmtId="4" fontId="42" fillId="0" borderId="27" xfId="0" applyNumberFormat="1" applyFont="1" applyFill="1" applyBorder="1" applyAlignment="1">
      <alignment horizontal="right"/>
    </xf>
    <xf numFmtId="49" fontId="43" fillId="0" borderId="20" xfId="0" applyNumberFormat="1" applyFont="1" applyBorder="1" applyAlignment="1">
      <alignment horizontal="center" vertical="center" wrapText="1"/>
    </xf>
    <xf numFmtId="49" fontId="42" fillId="0" borderId="29" xfId="0" applyNumberFormat="1" applyFont="1" applyBorder="1" applyAlignment="1">
      <alignment horizontal="center" vertical="center" wrapText="1"/>
    </xf>
    <xf numFmtId="49" fontId="42" fillId="0" borderId="27" xfId="0" applyNumberFormat="1" applyFont="1" applyBorder="1" applyAlignment="1">
      <alignment horizontal="left" vertical="center" wrapText="1"/>
    </xf>
    <xf numFmtId="49" fontId="42" fillId="0" borderId="27" xfId="0" applyNumberFormat="1" applyFont="1" applyBorder="1" applyAlignment="1">
      <alignment horizontal="center" vertical="center" wrapText="1"/>
    </xf>
    <xf numFmtId="4" fontId="42" fillId="0" borderId="27" xfId="0" applyNumberFormat="1" applyFont="1" applyBorder="1" applyAlignment="1">
      <alignment horizontal="right" vertical="center" wrapText="1"/>
    </xf>
    <xf numFmtId="49" fontId="44" fillId="0" borderId="28" xfId="0" applyNumberFormat="1" applyFont="1" applyBorder="1" applyAlignment="1">
      <alignment horizontal="center" vertical="center" wrapText="1"/>
    </xf>
    <xf numFmtId="49" fontId="44" fillId="0" borderId="28" xfId="0" applyNumberFormat="1" applyFont="1" applyBorder="1" applyAlignment="1">
      <alignment horizontal="left" vertical="center" wrapText="1"/>
    </xf>
    <xf numFmtId="4" fontId="44" fillId="0" borderId="28" xfId="0" applyNumberFormat="1" applyFont="1" applyBorder="1" applyAlignment="1">
      <alignment horizontal="right" vertical="center" wrapText="1"/>
    </xf>
    <xf numFmtId="164" fontId="42" fillId="0" borderId="27" xfId="0" applyNumberFormat="1" applyFont="1" applyBorder="1" applyAlignment="1">
      <alignment horizontal="left" vertical="center" wrapText="1"/>
    </xf>
    <xf numFmtId="164" fontId="44" fillId="0" borderId="28" xfId="0" applyNumberFormat="1" applyFont="1" applyBorder="1" applyAlignment="1">
      <alignment horizontal="left" vertical="center" wrapText="1"/>
    </xf>
    <xf numFmtId="49" fontId="45" fillId="0" borderId="29" xfId="0" applyNumberFormat="1" applyFont="1" applyBorder="1" applyAlignment="1">
      <alignment horizontal="center"/>
    </xf>
    <xf numFmtId="49" fontId="42" fillId="0" borderId="27" xfId="0" applyNumberFormat="1" applyFont="1" applyBorder="1" applyAlignment="1">
      <alignment horizontal="left"/>
    </xf>
    <xf numFmtId="49" fontId="42" fillId="0" borderId="27" xfId="0" applyNumberFormat="1" applyFont="1" applyBorder="1" applyAlignment="1">
      <alignment horizontal="center"/>
    </xf>
    <xf numFmtId="4" fontId="42" fillId="0" borderId="27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top" wrapText="1"/>
    </xf>
    <xf numFmtId="0" fontId="40" fillId="0" borderId="0" xfId="63" applyFont="1" applyFill="1" applyBorder="1" applyAlignment="1">
      <alignment horizontal="left"/>
      <protection/>
    </xf>
    <xf numFmtId="0" fontId="22" fillId="0" borderId="0" xfId="63" applyFont="1" applyFill="1" applyAlignment="1">
      <alignment horizontal="center"/>
      <protection/>
    </xf>
    <xf numFmtId="169" fontId="25" fillId="0" borderId="0" xfId="60" applyNumberFormat="1" applyFont="1" applyFill="1" applyAlignment="1">
      <alignment/>
      <protection/>
    </xf>
    <xf numFmtId="0" fontId="38" fillId="0" borderId="0" xfId="55" applyFont="1" applyAlignment="1">
      <alignment horizontal="left" wrapText="1"/>
      <protection/>
    </xf>
    <xf numFmtId="0" fontId="25" fillId="0" borderId="0" xfId="55" applyFont="1" applyAlignment="1">
      <alignment horizontal="left" vertical="top"/>
      <protection/>
    </xf>
    <xf numFmtId="169" fontId="27" fillId="0" borderId="0" xfId="58" applyNumberFormat="1" applyFont="1" applyFill="1" applyAlignment="1">
      <alignment horizontal="center" wrapText="1"/>
      <protection/>
    </xf>
    <xf numFmtId="0" fontId="27" fillId="0" borderId="0" xfId="58" applyFont="1" applyFill="1" applyAlignment="1">
      <alignment horizontal="center" wrapText="1"/>
      <protection/>
    </xf>
    <xf numFmtId="169" fontId="24" fillId="0" borderId="0" xfId="60" applyNumberFormat="1" applyFont="1" applyFill="1" applyAlignment="1">
      <alignment horizontal="left" vertical="center" wrapText="1"/>
      <protection/>
    </xf>
    <xf numFmtId="169" fontId="27" fillId="0" borderId="0" xfId="60" applyNumberFormat="1" applyFont="1" applyFill="1" applyAlignment="1">
      <alignment horizontal="left"/>
      <protection/>
    </xf>
    <xf numFmtId="0" fontId="27" fillId="0" borderId="0" xfId="55" applyFont="1" applyAlignment="1">
      <alignment horizontal="center" vertical="top"/>
      <protection/>
    </xf>
    <xf numFmtId="0" fontId="31" fillId="0" borderId="22" xfId="55" applyFont="1" applyBorder="1" applyAlignment="1">
      <alignment horizontal="center" vertical="center"/>
      <protection/>
    </xf>
    <xf numFmtId="0" fontId="31" fillId="0" borderId="30" xfId="55" applyFont="1" applyBorder="1" applyAlignment="1">
      <alignment horizontal="center" vertical="center"/>
      <protection/>
    </xf>
    <xf numFmtId="0" fontId="25" fillId="0" borderId="22" xfId="62" applyNumberFormat="1" applyFont="1" applyFill="1" applyBorder="1" applyAlignment="1">
      <alignment horizontal="left" vertical="top" wrapText="1"/>
      <protection/>
    </xf>
    <xf numFmtId="0" fontId="25" fillId="0" borderId="30" xfId="62" applyNumberFormat="1" applyFont="1" applyFill="1" applyBorder="1" applyAlignment="1">
      <alignment horizontal="left" vertical="top" wrapText="1"/>
      <protection/>
    </xf>
    <xf numFmtId="0" fontId="25" fillId="0" borderId="0" xfId="62" applyFont="1" applyFill="1" applyAlignment="1">
      <alignment horizontal="center" vertical="center" wrapText="1"/>
      <protection/>
    </xf>
    <xf numFmtId="169" fontId="25" fillId="0" borderId="0" xfId="60" applyNumberFormat="1" applyFont="1" applyFill="1" applyAlignment="1">
      <alignment horizontal="right"/>
      <protection/>
    </xf>
    <xf numFmtId="169" fontId="24" fillId="0" borderId="0" xfId="60" applyNumberFormat="1" applyFont="1" applyFill="1" applyAlignment="1">
      <alignment horizontal="right" wrapText="1"/>
      <protection/>
    </xf>
    <xf numFmtId="0" fontId="4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0" borderId="0" xfId="63" applyFont="1" applyFill="1" applyAlignment="1">
      <alignment horizontal="center" vertical="center"/>
      <protection/>
    </xf>
    <xf numFmtId="169" fontId="24" fillId="0" borderId="0" xfId="60" applyNumberFormat="1" applyFont="1" applyFill="1" applyAlignment="1">
      <alignment horizontal="left" wrapText="1"/>
      <protection/>
    </xf>
    <xf numFmtId="4" fontId="22" fillId="0" borderId="24" xfId="59" applyNumberFormat="1" applyFont="1" applyBorder="1" applyAlignment="1">
      <alignment horizontal="right" vertical="center"/>
      <protection/>
    </xf>
    <xf numFmtId="4" fontId="22" fillId="0" borderId="17" xfId="59" applyNumberFormat="1" applyFont="1" applyBorder="1" applyAlignment="1">
      <alignment horizontal="right" vertical="center"/>
      <protection/>
    </xf>
    <xf numFmtId="0" fontId="28" fillId="0" borderId="24" xfId="59" applyFont="1" applyBorder="1" applyAlignment="1">
      <alignment horizontal="center" vertical="center"/>
      <protection/>
    </xf>
    <xf numFmtId="0" fontId="28" fillId="0" borderId="17" xfId="59" applyFont="1" applyBorder="1" applyAlignment="1">
      <alignment horizontal="center" vertical="center"/>
      <protection/>
    </xf>
    <xf numFmtId="0" fontId="28" fillId="0" borderId="20" xfId="59" applyFont="1" applyBorder="1" applyAlignment="1">
      <alignment horizontal="center" vertical="center" wrapText="1"/>
      <protection/>
    </xf>
    <xf numFmtId="0" fontId="28" fillId="0" borderId="20" xfId="59" applyFont="1" applyBorder="1" applyAlignment="1">
      <alignment horizontal="left" vertical="center" wrapText="1"/>
      <protection/>
    </xf>
    <xf numFmtId="0" fontId="28" fillId="0" borderId="20" xfId="59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8" fillId="0" borderId="0" xfId="59" applyFont="1" applyAlignment="1">
      <alignment horizontal="center" vertical="center" wrapText="1"/>
      <protection/>
    </xf>
    <xf numFmtId="0" fontId="14" fillId="0" borderId="0" xfId="59" applyAlignment="1">
      <alignment horizontal="center" vertical="center" wrapText="1"/>
      <protection/>
    </xf>
    <xf numFmtId="4" fontId="22" fillId="0" borderId="31" xfId="0" applyNumberFormat="1" applyFont="1" applyFill="1" applyBorder="1" applyAlignment="1">
      <alignment horizontal="right" vertical="center" wrapText="1"/>
    </xf>
    <xf numFmtId="0" fontId="22" fillId="0" borderId="0" xfId="59" applyFont="1" applyAlignment="1">
      <alignment wrapText="1"/>
      <protection/>
    </xf>
    <xf numFmtId="0" fontId="22" fillId="0" borderId="0" xfId="59" applyFont="1" applyAlignment="1">
      <alignment horizontal="left" wrapText="1"/>
      <protection/>
    </xf>
    <xf numFmtId="0" fontId="25" fillId="0" borderId="0" xfId="59" applyFont="1" applyAlignment="1">
      <alignment horizontal="left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админ доходы" xfId="55"/>
    <cellStyle name="Обычный_Доходы 2014-2016-2.Первоманскxls" xfId="56"/>
    <cellStyle name="Обычный_Изменения на 29.10.2008" xfId="57"/>
    <cellStyle name="Обычный_Источники приложение №1" xfId="58"/>
    <cellStyle name="Обычный_МП" xfId="59"/>
    <cellStyle name="Обычный_приложения 1,3,5,6,7,8,13,14" xfId="60"/>
    <cellStyle name="Обычный_Приложения к бюджету 2010-2012гг II чтение" xfId="61"/>
    <cellStyle name="Обычный_расходы (ФУНК)" xfId="62"/>
    <cellStyle name="Обычный_функциональная 2014 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93;&#1086;&#1076;&#1099;%202014-2016-2.&#1055;&#1077;&#1088;&#1074;&#1086;&#1084;&#1072;&#1085;&#1089;&#1082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5" zoomScaleNormal="75" zoomScaleSheetLayoutView="75" zoomScalePageLayoutView="0" workbookViewId="0" topLeftCell="B1">
      <selection activeCell="C3" sqref="C3"/>
    </sheetView>
  </sheetViews>
  <sheetFormatPr defaultColWidth="9.140625" defaultRowHeight="12.75"/>
  <cols>
    <col min="1" max="1" width="12.28125" style="2" customWidth="1"/>
    <col min="2" max="2" width="40.57421875" style="2" customWidth="1"/>
    <col min="3" max="3" width="64.140625" style="2" customWidth="1"/>
    <col min="4" max="4" width="20.57421875" style="2" customWidth="1"/>
    <col min="5" max="5" width="21.28125" style="2" customWidth="1"/>
    <col min="6" max="6" width="21.57421875" style="2" customWidth="1"/>
    <col min="7" max="7" width="3.8515625" style="2" customWidth="1"/>
    <col min="8" max="16384" width="9.140625" style="2" customWidth="1"/>
  </cols>
  <sheetData>
    <row r="1" spans="1:6" ht="18.75">
      <c r="A1" s="1"/>
      <c r="C1" s="3"/>
      <c r="D1" s="145" t="s">
        <v>236</v>
      </c>
      <c r="E1" s="145"/>
      <c r="F1" s="145"/>
    </row>
    <row r="2" spans="1:8" s="5" customFormat="1" ht="15.75" customHeight="1">
      <c r="A2" s="4"/>
      <c r="C2" s="6"/>
      <c r="D2" s="144" t="s">
        <v>234</v>
      </c>
      <c r="E2" s="144"/>
      <c r="F2" s="144"/>
      <c r="G2" s="7"/>
      <c r="H2" s="7"/>
    </row>
    <row r="3" spans="4:8" s="5" customFormat="1" ht="54.75" customHeight="1">
      <c r="D3" s="144"/>
      <c r="E3" s="144"/>
      <c r="F3" s="144"/>
      <c r="G3" s="7"/>
      <c r="H3" s="7"/>
    </row>
    <row r="4" spans="1:8" s="5" customFormat="1" ht="16.5" customHeight="1">
      <c r="A4" s="8"/>
      <c r="C4" s="9"/>
      <c r="D4" s="144"/>
      <c r="E4" s="144"/>
      <c r="F4" s="144"/>
      <c r="G4" s="7"/>
      <c r="H4" s="7"/>
    </row>
    <row r="5" spans="1:6" ht="15.75">
      <c r="A5" s="1"/>
      <c r="C5" s="3"/>
      <c r="D5" s="10"/>
      <c r="E5" s="10"/>
      <c r="F5" s="10"/>
    </row>
    <row r="6" spans="1:6" ht="18.75" customHeight="1">
      <c r="A6" s="142" t="s">
        <v>16</v>
      </c>
      <c r="B6" s="142"/>
      <c r="C6" s="142"/>
      <c r="D6" s="142"/>
      <c r="E6" s="142"/>
      <c r="F6" s="142"/>
    </row>
    <row r="7" spans="1:6" ht="18.75" customHeight="1">
      <c r="A7" s="143" t="s">
        <v>17</v>
      </c>
      <c r="B7" s="143"/>
      <c r="C7" s="143"/>
      <c r="D7" s="143"/>
      <c r="E7" s="143"/>
      <c r="F7" s="143"/>
    </row>
    <row r="8" spans="1:6" ht="19.5" thickBot="1">
      <c r="A8" s="11"/>
      <c r="B8" s="12"/>
      <c r="C8" s="12"/>
      <c r="F8" s="13" t="s">
        <v>0</v>
      </c>
    </row>
    <row r="9" spans="1:6" ht="46.5">
      <c r="A9" s="14" t="s">
        <v>1</v>
      </c>
      <c r="B9" s="15" t="s">
        <v>2</v>
      </c>
      <c r="C9" s="15" t="s">
        <v>3</v>
      </c>
      <c r="D9" s="16" t="s">
        <v>18</v>
      </c>
      <c r="E9" s="16" t="s">
        <v>19</v>
      </c>
      <c r="F9" s="16" t="s">
        <v>20</v>
      </c>
    </row>
    <row r="10" spans="1:6" ht="24" thickBot="1">
      <c r="A10" s="17">
        <v>1</v>
      </c>
      <c r="B10" s="18" t="s">
        <v>4</v>
      </c>
      <c r="C10" s="18" t="s">
        <v>5</v>
      </c>
      <c r="D10" s="19">
        <v>4</v>
      </c>
      <c r="E10" s="19">
        <v>5</v>
      </c>
      <c r="F10" s="19">
        <v>6</v>
      </c>
    </row>
    <row r="11" spans="1:6" ht="37.5">
      <c r="A11" s="21">
        <v>1</v>
      </c>
      <c r="B11" s="70" t="s">
        <v>21</v>
      </c>
      <c r="C11" s="22" t="s">
        <v>6</v>
      </c>
      <c r="D11" s="23">
        <f>D12</f>
        <v>319510.0700000003</v>
      </c>
      <c r="E11" s="23">
        <f>E12</f>
        <v>0</v>
      </c>
      <c r="F11" s="23">
        <f>F12</f>
        <v>0</v>
      </c>
    </row>
    <row r="12" spans="1:6" ht="56.25" customHeight="1">
      <c r="A12" s="24">
        <v>2</v>
      </c>
      <c r="B12" s="71" t="s">
        <v>22</v>
      </c>
      <c r="C12" s="25" t="s">
        <v>7</v>
      </c>
      <c r="D12" s="26">
        <f>D17+D13</f>
        <v>319510.0700000003</v>
      </c>
      <c r="E12" s="26">
        <f>E17+E13</f>
        <v>0</v>
      </c>
      <c r="F12" s="26">
        <f>F17+F13</f>
        <v>0</v>
      </c>
    </row>
    <row r="13" spans="1:6" ht="25.5" customHeight="1">
      <c r="A13" s="24">
        <v>3</v>
      </c>
      <c r="B13" s="71" t="s">
        <v>23</v>
      </c>
      <c r="C13" s="25" t="s">
        <v>8</v>
      </c>
      <c r="D13" s="26">
        <f aca="true" t="shared" si="0" ref="D13:F15">D14</f>
        <v>-7317904</v>
      </c>
      <c r="E13" s="26">
        <f t="shared" si="0"/>
        <v>-6995803.82</v>
      </c>
      <c r="F13" s="26">
        <f t="shared" si="0"/>
        <v>-7107297.18</v>
      </c>
    </row>
    <row r="14" spans="1:6" ht="18.75">
      <c r="A14" s="27">
        <v>4</v>
      </c>
      <c r="B14" s="72" t="s">
        <v>24</v>
      </c>
      <c r="C14" s="28" t="s">
        <v>9</v>
      </c>
      <c r="D14" s="29">
        <f t="shared" si="0"/>
        <v>-7317904</v>
      </c>
      <c r="E14" s="29">
        <f t="shared" si="0"/>
        <v>-6995803.82</v>
      </c>
      <c r="F14" s="29">
        <f t="shared" si="0"/>
        <v>-7107297.18</v>
      </c>
    </row>
    <row r="15" spans="1:6" ht="37.5">
      <c r="A15" s="27">
        <v>5</v>
      </c>
      <c r="B15" s="72" t="s">
        <v>25</v>
      </c>
      <c r="C15" s="28" t="s">
        <v>10</v>
      </c>
      <c r="D15" s="29">
        <f t="shared" si="0"/>
        <v>-7317904</v>
      </c>
      <c r="E15" s="29">
        <f t="shared" si="0"/>
        <v>-6995803.82</v>
      </c>
      <c r="F15" s="29">
        <f t="shared" si="0"/>
        <v>-7107297.18</v>
      </c>
    </row>
    <row r="16" spans="1:6" ht="37.5">
      <c r="A16" s="27">
        <v>6</v>
      </c>
      <c r="B16" s="72" t="s">
        <v>26</v>
      </c>
      <c r="C16" s="28" t="s">
        <v>11</v>
      </c>
      <c r="D16" s="29">
        <v>-7317904</v>
      </c>
      <c r="E16" s="29">
        <v>-6995803.82</v>
      </c>
      <c r="F16" s="29">
        <v>-7107297.18</v>
      </c>
    </row>
    <row r="17" spans="1:6" ht="18.75">
      <c r="A17" s="24">
        <v>7</v>
      </c>
      <c r="B17" s="71" t="s">
        <v>27</v>
      </c>
      <c r="C17" s="25" t="s">
        <v>12</v>
      </c>
      <c r="D17" s="26">
        <f aca="true" t="shared" si="1" ref="D17:F19">D18</f>
        <v>7637414.07</v>
      </c>
      <c r="E17" s="98">
        <f t="shared" si="1"/>
        <v>6995803.82</v>
      </c>
      <c r="F17" s="26">
        <f t="shared" si="1"/>
        <v>7107297.18</v>
      </c>
    </row>
    <row r="18" spans="1:6" ht="18.75">
      <c r="A18" s="27">
        <v>8</v>
      </c>
      <c r="B18" s="72" t="s">
        <v>28</v>
      </c>
      <c r="C18" s="28" t="s">
        <v>13</v>
      </c>
      <c r="D18" s="29">
        <f t="shared" si="1"/>
        <v>7637414.07</v>
      </c>
      <c r="E18" s="99">
        <f t="shared" si="1"/>
        <v>6995803.82</v>
      </c>
      <c r="F18" s="29">
        <f t="shared" si="1"/>
        <v>7107297.18</v>
      </c>
    </row>
    <row r="19" spans="1:6" ht="23.25" customHeight="1">
      <c r="A19" s="27">
        <v>9</v>
      </c>
      <c r="B19" s="72" t="s">
        <v>29</v>
      </c>
      <c r="C19" s="28" t="s">
        <v>14</v>
      </c>
      <c r="D19" s="29">
        <f t="shared" si="1"/>
        <v>7637414.07</v>
      </c>
      <c r="E19" s="99">
        <f t="shared" si="1"/>
        <v>6995803.82</v>
      </c>
      <c r="F19" s="29">
        <f t="shared" si="1"/>
        <v>7107297.18</v>
      </c>
    </row>
    <row r="20" spans="1:6" ht="38.25" thickBot="1">
      <c r="A20" s="30">
        <v>10</v>
      </c>
      <c r="B20" s="73" t="s">
        <v>30</v>
      </c>
      <c r="C20" s="31" t="s">
        <v>15</v>
      </c>
      <c r="D20" s="32">
        <v>7637414.07</v>
      </c>
      <c r="E20" s="100">
        <v>6995803.82</v>
      </c>
      <c r="F20" s="32">
        <v>7107297.18</v>
      </c>
    </row>
    <row r="21" spans="1:6" ht="23.25">
      <c r="A21" s="20"/>
      <c r="B21" s="20"/>
      <c r="C21" s="20"/>
      <c r="D21" s="20"/>
      <c r="E21" s="20"/>
      <c r="F21" s="20"/>
    </row>
    <row r="22" spans="1:6" ht="23.25">
      <c r="A22" s="20"/>
      <c r="B22" s="20"/>
      <c r="C22" s="20"/>
      <c r="D22" s="20"/>
      <c r="E22" s="20"/>
      <c r="F22" s="20"/>
    </row>
    <row r="23" spans="1:6" ht="23.25">
      <c r="A23" s="20"/>
      <c r="B23" s="20"/>
      <c r="C23" s="20"/>
      <c r="D23" s="20"/>
      <c r="E23" s="20"/>
      <c r="F23" s="20"/>
    </row>
    <row r="24" spans="1:6" ht="23.25">
      <c r="A24" s="20"/>
      <c r="B24" s="20"/>
      <c r="C24" s="20"/>
      <c r="D24" s="20"/>
      <c r="E24" s="20"/>
      <c r="F24" s="20"/>
    </row>
    <row r="25" spans="1:6" ht="23.25">
      <c r="A25" s="20"/>
      <c r="B25" s="20"/>
      <c r="C25" s="20"/>
      <c r="D25" s="20"/>
      <c r="E25" s="20"/>
      <c r="F25" s="20"/>
    </row>
  </sheetData>
  <sheetProtection/>
  <mergeCells count="4">
    <mergeCell ref="A6:F6"/>
    <mergeCell ref="A7:F7"/>
    <mergeCell ref="D2:F4"/>
    <mergeCell ref="D1:F1"/>
  </mergeCells>
  <printOptions horizontalCentered="1"/>
  <pageMargins left="0.984251968503937" right="0.3937007874015748" top="0.5905511811023623" bottom="0.5905511811023623" header="0.5118110236220472" footer="0.393700787401574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11.7109375" style="52" customWidth="1"/>
    <col min="2" max="2" width="19.00390625" style="52" customWidth="1"/>
    <col min="3" max="3" width="33.28125" style="52" customWidth="1"/>
    <col min="4" max="4" width="107.00390625" style="52" customWidth="1"/>
    <col min="5" max="16384" width="9.140625" style="52" customWidth="1"/>
  </cols>
  <sheetData>
    <row r="1" spans="1:4" ht="15.75">
      <c r="A1" s="49"/>
      <c r="B1" s="50"/>
      <c r="C1" s="51"/>
      <c r="D1" s="141" t="s">
        <v>235</v>
      </c>
    </row>
    <row r="2" spans="1:4" ht="24" customHeight="1">
      <c r="A2" s="49"/>
      <c r="B2" s="50"/>
      <c r="C2" s="51"/>
      <c r="D2" s="140" t="s">
        <v>234</v>
      </c>
    </row>
    <row r="3" spans="1:4" ht="12.75">
      <c r="A3" s="49"/>
      <c r="B3" s="50"/>
      <c r="C3" s="51"/>
      <c r="D3" s="53"/>
    </row>
    <row r="4" spans="1:4" ht="12.75">
      <c r="A4" s="49"/>
      <c r="B4" s="50"/>
      <c r="C4" s="54"/>
      <c r="D4" s="53"/>
    </row>
    <row r="5" spans="1:4" ht="18.75">
      <c r="A5" s="146" t="s">
        <v>85</v>
      </c>
      <c r="B5" s="146"/>
      <c r="C5" s="146"/>
      <c r="D5" s="146"/>
    </row>
    <row r="6" spans="1:4" ht="12.75">
      <c r="A6" s="49"/>
      <c r="B6" s="50"/>
      <c r="C6" s="55"/>
      <c r="D6" s="49"/>
    </row>
    <row r="7" spans="1:4" ht="12.75">
      <c r="A7" s="56" t="s">
        <v>86</v>
      </c>
      <c r="B7" s="56" t="s">
        <v>87</v>
      </c>
      <c r="C7" s="56" t="s">
        <v>88</v>
      </c>
      <c r="D7" s="56" t="s">
        <v>89</v>
      </c>
    </row>
    <row r="8" spans="1:4" ht="12.75">
      <c r="A8" s="57">
        <v>1</v>
      </c>
      <c r="B8" s="57">
        <v>2</v>
      </c>
      <c r="C8" s="56">
        <v>3</v>
      </c>
      <c r="D8" s="56">
        <v>4</v>
      </c>
    </row>
    <row r="9" spans="1:6" ht="15.75">
      <c r="A9" s="81">
        <v>1</v>
      </c>
      <c r="B9" s="82" t="s">
        <v>152</v>
      </c>
      <c r="C9" s="74" t="s">
        <v>151</v>
      </c>
      <c r="D9" s="75"/>
      <c r="E9" s="101"/>
      <c r="F9" s="102"/>
    </row>
    <row r="10" spans="1:4" ht="29.25" customHeight="1">
      <c r="A10" s="58">
        <v>2</v>
      </c>
      <c r="B10" s="76" t="s">
        <v>152</v>
      </c>
      <c r="C10" s="59" t="s">
        <v>90</v>
      </c>
      <c r="D10" s="60" t="s">
        <v>91</v>
      </c>
    </row>
    <row r="11" spans="1:4" ht="32.25" customHeight="1">
      <c r="A11" s="58">
        <v>3</v>
      </c>
      <c r="B11" s="76" t="s">
        <v>152</v>
      </c>
      <c r="C11" s="59" t="s">
        <v>92</v>
      </c>
      <c r="D11" s="60" t="s">
        <v>93</v>
      </c>
    </row>
    <row r="12" spans="1:4" ht="12" customHeight="1">
      <c r="A12" s="58">
        <v>4</v>
      </c>
      <c r="B12" s="76" t="s">
        <v>152</v>
      </c>
      <c r="C12" s="59" t="s">
        <v>94</v>
      </c>
      <c r="D12" s="60" t="s">
        <v>95</v>
      </c>
    </row>
    <row r="13" spans="1:4" ht="39.75" customHeight="1">
      <c r="A13" s="58">
        <v>5</v>
      </c>
      <c r="B13" s="76" t="s">
        <v>152</v>
      </c>
      <c r="C13" s="59" t="s">
        <v>96</v>
      </c>
      <c r="D13" s="60" t="s">
        <v>97</v>
      </c>
    </row>
    <row r="14" spans="1:4" ht="27" customHeight="1">
      <c r="A14" s="58">
        <v>6</v>
      </c>
      <c r="B14" s="76" t="s">
        <v>152</v>
      </c>
      <c r="C14" s="77" t="s">
        <v>187</v>
      </c>
      <c r="D14" s="78" t="s">
        <v>191</v>
      </c>
    </row>
    <row r="15" spans="1:4" ht="18" customHeight="1">
      <c r="A15" s="58">
        <v>7</v>
      </c>
      <c r="B15" s="76" t="s">
        <v>152</v>
      </c>
      <c r="C15" s="83" t="s">
        <v>109</v>
      </c>
      <c r="D15" s="79" t="s">
        <v>110</v>
      </c>
    </row>
    <row r="16" spans="1:4" ht="17.25" customHeight="1">
      <c r="A16" s="58">
        <v>8</v>
      </c>
      <c r="B16" s="76" t="s">
        <v>152</v>
      </c>
      <c r="C16" s="83" t="s">
        <v>98</v>
      </c>
      <c r="D16" s="79" t="s">
        <v>99</v>
      </c>
    </row>
    <row r="17" spans="1:4" ht="17.25" customHeight="1">
      <c r="A17" s="58">
        <v>9</v>
      </c>
      <c r="B17" s="76" t="s">
        <v>152</v>
      </c>
      <c r="C17" s="59" t="s">
        <v>100</v>
      </c>
      <c r="D17" s="60" t="s">
        <v>38</v>
      </c>
    </row>
    <row r="18" spans="1:4" ht="15.75" customHeight="1">
      <c r="A18" s="58">
        <v>10</v>
      </c>
      <c r="B18" s="76" t="s">
        <v>152</v>
      </c>
      <c r="C18" s="59" t="s">
        <v>101</v>
      </c>
      <c r="D18" s="60" t="s">
        <v>39</v>
      </c>
    </row>
    <row r="19" spans="1:4" ht="24.75" customHeight="1">
      <c r="A19" s="58">
        <v>11</v>
      </c>
      <c r="B19" s="76" t="s">
        <v>152</v>
      </c>
      <c r="C19" s="59" t="s">
        <v>102</v>
      </c>
      <c r="D19" s="60" t="s">
        <v>103</v>
      </c>
    </row>
    <row r="20" spans="1:4" ht="15" customHeight="1">
      <c r="A20" s="58">
        <v>12</v>
      </c>
      <c r="B20" s="76" t="s">
        <v>152</v>
      </c>
      <c r="C20" s="59" t="s">
        <v>104</v>
      </c>
      <c r="D20" s="60" t="s">
        <v>105</v>
      </c>
    </row>
    <row r="21" spans="1:4" ht="30" customHeight="1">
      <c r="A21" s="58">
        <v>13</v>
      </c>
      <c r="B21" s="76" t="s">
        <v>152</v>
      </c>
      <c r="C21" s="59" t="s">
        <v>188</v>
      </c>
      <c r="D21" s="60" t="s">
        <v>189</v>
      </c>
    </row>
    <row r="22" spans="1:4" ht="17.25" customHeight="1">
      <c r="A22" s="58">
        <v>14</v>
      </c>
      <c r="B22" s="76" t="s">
        <v>152</v>
      </c>
      <c r="C22" s="59" t="s">
        <v>190</v>
      </c>
      <c r="D22" s="60" t="s">
        <v>41</v>
      </c>
    </row>
    <row r="23" spans="1:4" ht="25.5" customHeight="1">
      <c r="A23" s="58">
        <v>15</v>
      </c>
      <c r="B23" s="85" t="s">
        <v>152</v>
      </c>
      <c r="C23" s="80" t="s">
        <v>192</v>
      </c>
      <c r="D23" s="84" t="s">
        <v>153</v>
      </c>
    </row>
    <row r="24" spans="1:4" ht="12.75">
      <c r="A24" s="81">
        <v>16</v>
      </c>
      <c r="B24" s="89" t="s">
        <v>36</v>
      </c>
      <c r="C24" s="147" t="s">
        <v>106</v>
      </c>
      <c r="D24" s="148"/>
    </row>
    <row r="25" spans="1:4" ht="26.25" customHeight="1">
      <c r="A25" s="88" t="s">
        <v>37</v>
      </c>
      <c r="B25" s="87" t="s">
        <v>36</v>
      </c>
      <c r="C25" s="80" t="s">
        <v>107</v>
      </c>
      <c r="D25" s="90" t="s">
        <v>154</v>
      </c>
    </row>
    <row r="26" spans="1:4" ht="24.75" customHeight="1">
      <c r="A26" s="58">
        <v>18</v>
      </c>
      <c r="B26" s="85" t="s">
        <v>36</v>
      </c>
      <c r="C26" s="80" t="s">
        <v>108</v>
      </c>
      <c r="D26" s="90" t="s">
        <v>155</v>
      </c>
    </row>
    <row r="27" spans="1:18" ht="15.75">
      <c r="A27" s="61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3:18" ht="12.75"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</sheetData>
  <sheetProtection/>
  <mergeCells count="2">
    <mergeCell ref="A5:D5"/>
    <mergeCell ref="C24:D2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1">
      <selection activeCell="D28" sqref="D28"/>
    </sheetView>
  </sheetViews>
  <sheetFormatPr defaultColWidth="9.140625" defaultRowHeight="12.75"/>
  <cols>
    <col min="1" max="1" width="6.7109375" style="45" customWidth="1"/>
    <col min="2" max="2" width="35.28125" style="46" customWidth="1"/>
    <col min="3" max="3" width="10.57421875" style="47" customWidth="1"/>
    <col min="4" max="4" width="14.421875" style="40" customWidth="1"/>
    <col min="5" max="5" width="14.7109375" style="40" customWidth="1"/>
    <col min="6" max="6" width="14.140625" style="40" customWidth="1"/>
    <col min="7" max="16384" width="9.140625" style="40" customWidth="1"/>
  </cols>
  <sheetData>
    <row r="1" spans="1:6" s="36" customFormat="1" ht="15.75">
      <c r="A1" s="33"/>
      <c r="B1" s="34"/>
      <c r="C1" s="34"/>
      <c r="D1" s="35"/>
      <c r="E1" s="152" t="s">
        <v>185</v>
      </c>
      <c r="F1" s="152"/>
    </row>
    <row r="2" spans="1:6" s="36" customFormat="1" ht="15.75" customHeight="1">
      <c r="A2" s="33"/>
      <c r="B2" s="153" t="s">
        <v>234</v>
      </c>
      <c r="C2" s="153"/>
      <c r="D2" s="153"/>
      <c r="E2" s="153"/>
      <c r="F2" s="153"/>
    </row>
    <row r="3" spans="1:6" s="36" customFormat="1" ht="15.75">
      <c r="A3" s="33"/>
      <c r="B3" s="153"/>
      <c r="C3" s="153"/>
      <c r="D3" s="153"/>
      <c r="E3" s="153"/>
      <c r="F3" s="153"/>
    </row>
    <row r="4" spans="1:6" s="36" customFormat="1" ht="15.75">
      <c r="A4" s="37"/>
      <c r="B4" s="8"/>
      <c r="C4" s="8"/>
      <c r="D4" s="38"/>
      <c r="E4" s="38"/>
      <c r="F4" s="38"/>
    </row>
    <row r="5" spans="1:6" s="36" customFormat="1" ht="54" customHeight="1">
      <c r="A5" s="151" t="s">
        <v>150</v>
      </c>
      <c r="B5" s="151"/>
      <c r="C5" s="151"/>
      <c r="D5" s="151"/>
      <c r="E5" s="151"/>
      <c r="F5" s="151"/>
    </row>
    <row r="6" spans="1:6" s="36" customFormat="1" ht="15.75">
      <c r="A6" s="37"/>
      <c r="D6" s="39"/>
      <c r="E6" s="39"/>
      <c r="F6" s="39" t="s">
        <v>42</v>
      </c>
    </row>
    <row r="7" spans="1:6" s="41" customFormat="1" ht="36" customHeight="1">
      <c r="A7" s="104" t="s">
        <v>1</v>
      </c>
      <c r="B7" s="104" t="s">
        <v>43</v>
      </c>
      <c r="C7" s="105" t="s">
        <v>44</v>
      </c>
      <c r="D7" s="105" t="s">
        <v>73</v>
      </c>
      <c r="E7" s="105" t="s">
        <v>74</v>
      </c>
      <c r="F7" s="105" t="s">
        <v>75</v>
      </c>
    </row>
    <row r="8" spans="1:6" s="41" customFormat="1" ht="12.75">
      <c r="A8" s="106"/>
      <c r="B8" s="107" t="s">
        <v>34</v>
      </c>
      <c r="C8" s="107" t="s">
        <v>4</v>
      </c>
      <c r="D8" s="107" t="s">
        <v>5</v>
      </c>
      <c r="E8" s="107" t="s">
        <v>31</v>
      </c>
      <c r="F8" s="107" t="s">
        <v>32</v>
      </c>
    </row>
    <row r="9" spans="1:6" s="111" customFormat="1" ht="12.75">
      <c r="A9" s="108" t="s">
        <v>34</v>
      </c>
      <c r="B9" s="109" t="s">
        <v>45</v>
      </c>
      <c r="C9" s="106" t="s">
        <v>46</v>
      </c>
      <c r="D9" s="110">
        <f>D10+D11+D12+D13+D14</f>
        <v>4258710.95</v>
      </c>
      <c r="E9" s="110">
        <f>E10+E11+E12+E13+E14</f>
        <v>3289450.62</v>
      </c>
      <c r="F9" s="110">
        <f>F10+F11+F12+F13+F14</f>
        <v>3316479.0100000002</v>
      </c>
    </row>
    <row r="10" spans="1:6" s="41" customFormat="1" ht="51">
      <c r="A10" s="42">
        <f>A9+1</f>
        <v>2</v>
      </c>
      <c r="B10" s="43" t="s">
        <v>47</v>
      </c>
      <c r="C10" s="44" t="s">
        <v>48</v>
      </c>
      <c r="D10" s="112">
        <v>472705.99</v>
      </c>
      <c r="E10" s="112">
        <v>490213.62</v>
      </c>
      <c r="F10" s="112">
        <v>490213.62</v>
      </c>
    </row>
    <row r="11" spans="1:6" s="41" customFormat="1" ht="66.75" customHeight="1">
      <c r="A11" s="42">
        <v>3</v>
      </c>
      <c r="B11" s="43" t="s">
        <v>49</v>
      </c>
      <c r="C11" s="44" t="s">
        <v>50</v>
      </c>
      <c r="D11" s="112">
        <v>3563521.39</v>
      </c>
      <c r="E11" s="112">
        <v>2795156</v>
      </c>
      <c r="F11" s="112">
        <v>2822184.39</v>
      </c>
    </row>
    <row r="12" spans="1:6" s="41" customFormat="1" ht="25.5">
      <c r="A12" s="42">
        <v>4</v>
      </c>
      <c r="B12" s="43" t="s">
        <v>51</v>
      </c>
      <c r="C12" s="44" t="s">
        <v>52</v>
      </c>
      <c r="D12" s="112">
        <v>180000</v>
      </c>
      <c r="E12" s="112"/>
      <c r="F12" s="112"/>
    </row>
    <row r="13" spans="1:6" s="41" customFormat="1" ht="12.75">
      <c r="A13" s="42">
        <v>5</v>
      </c>
      <c r="B13" s="48" t="s">
        <v>158</v>
      </c>
      <c r="C13" s="44" t="s">
        <v>157</v>
      </c>
      <c r="D13" s="112">
        <v>37948.57</v>
      </c>
      <c r="E13" s="112"/>
      <c r="F13" s="112"/>
    </row>
    <row r="14" spans="1:6" s="41" customFormat="1" ht="12.75">
      <c r="A14" s="42">
        <v>6</v>
      </c>
      <c r="B14" s="43" t="s">
        <v>77</v>
      </c>
      <c r="C14" s="44" t="s">
        <v>76</v>
      </c>
      <c r="D14" s="112">
        <v>4535</v>
      </c>
      <c r="E14" s="112">
        <v>4081</v>
      </c>
      <c r="F14" s="112">
        <v>4081</v>
      </c>
    </row>
    <row r="15" spans="1:6" s="41" customFormat="1" ht="12.75">
      <c r="A15" s="113">
        <v>7</v>
      </c>
      <c r="B15" s="109" t="s">
        <v>53</v>
      </c>
      <c r="C15" s="114" t="s">
        <v>54</v>
      </c>
      <c r="D15" s="110">
        <f>D16</f>
        <v>89269</v>
      </c>
      <c r="E15" s="110">
        <f>E16</f>
        <v>89103</v>
      </c>
      <c r="F15" s="110">
        <f>F16</f>
        <v>89103</v>
      </c>
    </row>
    <row r="16" spans="1:6" s="41" customFormat="1" ht="12.75">
      <c r="A16" s="42">
        <v>8</v>
      </c>
      <c r="B16" s="43" t="s">
        <v>55</v>
      </c>
      <c r="C16" s="44" t="s">
        <v>56</v>
      </c>
      <c r="D16" s="112">
        <v>89269</v>
      </c>
      <c r="E16" s="112">
        <v>89103</v>
      </c>
      <c r="F16" s="112">
        <v>89103</v>
      </c>
    </row>
    <row r="17" spans="1:6" s="111" customFormat="1" ht="26.25" customHeight="1">
      <c r="A17" s="113">
        <v>9</v>
      </c>
      <c r="B17" s="109" t="s">
        <v>57</v>
      </c>
      <c r="C17" s="114" t="s">
        <v>58</v>
      </c>
      <c r="D17" s="110">
        <f>D18+D19</f>
        <v>21000</v>
      </c>
      <c r="E17" s="110">
        <f>E18</f>
        <v>1000</v>
      </c>
      <c r="F17" s="110">
        <f>F18</f>
        <v>1000</v>
      </c>
    </row>
    <row r="18" spans="1:6" s="41" customFormat="1" ht="51">
      <c r="A18" s="42">
        <f>A17+1</f>
        <v>10</v>
      </c>
      <c r="B18" s="43" t="s">
        <v>59</v>
      </c>
      <c r="C18" s="44" t="s">
        <v>60</v>
      </c>
      <c r="D18" s="112">
        <v>1000</v>
      </c>
      <c r="E18" s="112">
        <v>1000</v>
      </c>
      <c r="F18" s="112">
        <v>1000</v>
      </c>
    </row>
    <row r="19" spans="1:6" s="41" customFormat="1" ht="12.75">
      <c r="A19" s="42">
        <v>11</v>
      </c>
      <c r="B19" s="43" t="s">
        <v>211</v>
      </c>
      <c r="C19" s="44" t="s">
        <v>210</v>
      </c>
      <c r="D19" s="168">
        <v>20000</v>
      </c>
      <c r="E19" s="168"/>
      <c r="F19" s="168"/>
    </row>
    <row r="20" spans="1:6" s="41" customFormat="1" ht="12.75">
      <c r="A20" s="113">
        <v>12</v>
      </c>
      <c r="B20" s="109" t="s">
        <v>78</v>
      </c>
      <c r="C20" s="114" t="s">
        <v>79</v>
      </c>
      <c r="D20" s="110">
        <f>D21</f>
        <v>255500</v>
      </c>
      <c r="E20" s="110">
        <f>E21</f>
        <v>309800</v>
      </c>
      <c r="F20" s="110">
        <f>F21</f>
        <v>307300</v>
      </c>
    </row>
    <row r="21" spans="1:6" s="41" customFormat="1" ht="12.75">
      <c r="A21" s="42">
        <v>13</v>
      </c>
      <c r="B21" s="43" t="s">
        <v>80</v>
      </c>
      <c r="C21" s="44" t="s">
        <v>81</v>
      </c>
      <c r="D21" s="112">
        <v>255500</v>
      </c>
      <c r="E21" s="112">
        <v>309800</v>
      </c>
      <c r="F21" s="112">
        <v>307300</v>
      </c>
    </row>
    <row r="22" spans="1:6" s="111" customFormat="1" ht="12.75">
      <c r="A22" s="113">
        <v>14</v>
      </c>
      <c r="B22" s="109" t="s">
        <v>61</v>
      </c>
      <c r="C22" s="114" t="s">
        <v>62</v>
      </c>
      <c r="D22" s="110">
        <f>D23+D24</f>
        <v>530869</v>
      </c>
      <c r="E22" s="110">
        <f>E23+E24</f>
        <v>521236.49</v>
      </c>
      <c r="F22" s="110">
        <f>F23+F24</f>
        <v>610201.46</v>
      </c>
    </row>
    <row r="23" spans="1:6" s="41" customFormat="1" ht="21" customHeight="1">
      <c r="A23" s="42">
        <v>15</v>
      </c>
      <c r="B23" s="48" t="s">
        <v>82</v>
      </c>
      <c r="C23" s="44" t="s">
        <v>63</v>
      </c>
      <c r="D23" s="112">
        <v>378700</v>
      </c>
      <c r="E23" s="112">
        <v>363568.49</v>
      </c>
      <c r="F23" s="112">
        <v>452161.46</v>
      </c>
    </row>
    <row r="24" spans="1:6" s="41" customFormat="1" ht="25.5">
      <c r="A24" s="42">
        <v>16</v>
      </c>
      <c r="B24" s="43" t="s">
        <v>83</v>
      </c>
      <c r="C24" s="44" t="s">
        <v>84</v>
      </c>
      <c r="D24" s="112">
        <v>152169</v>
      </c>
      <c r="E24" s="112">
        <v>157668</v>
      </c>
      <c r="F24" s="112">
        <v>158040</v>
      </c>
    </row>
    <row r="25" spans="1:6" s="111" customFormat="1" ht="25.5">
      <c r="A25" s="113">
        <v>17</v>
      </c>
      <c r="B25" s="109" t="s">
        <v>64</v>
      </c>
      <c r="C25" s="114" t="s">
        <v>65</v>
      </c>
      <c r="D25" s="110">
        <f>D26</f>
        <v>2458065.12</v>
      </c>
      <c r="E25" s="110">
        <f>E26</f>
        <v>2761213.71</v>
      </c>
      <c r="F25" s="110">
        <f>F26</f>
        <v>2761213.71</v>
      </c>
    </row>
    <row r="26" spans="1:6" s="41" customFormat="1" ht="12.75">
      <c r="A26" s="42">
        <v>18</v>
      </c>
      <c r="B26" s="43" t="s">
        <v>66</v>
      </c>
      <c r="C26" s="44" t="s">
        <v>67</v>
      </c>
      <c r="D26" s="112">
        <v>2458065.12</v>
      </c>
      <c r="E26" s="112">
        <v>2761213.71</v>
      </c>
      <c r="F26" s="112">
        <v>2761213.71</v>
      </c>
    </row>
    <row r="27" spans="1:6" s="111" customFormat="1" ht="12.75">
      <c r="A27" s="113">
        <v>19</v>
      </c>
      <c r="B27" s="109" t="s">
        <v>68</v>
      </c>
      <c r="C27" s="114" t="s">
        <v>69</v>
      </c>
      <c r="D27" s="110">
        <f>D28</f>
        <v>24000</v>
      </c>
      <c r="E27" s="110">
        <f>E28</f>
        <v>24000</v>
      </c>
      <c r="F27" s="110">
        <f>F28</f>
        <v>24000</v>
      </c>
    </row>
    <row r="28" spans="1:6" s="41" customFormat="1" ht="12.75">
      <c r="A28" s="42">
        <f>A27+1</f>
        <v>20</v>
      </c>
      <c r="B28" s="43" t="s">
        <v>70</v>
      </c>
      <c r="C28" s="44" t="s">
        <v>71</v>
      </c>
      <c r="D28" s="112">
        <v>24000</v>
      </c>
      <c r="E28" s="112">
        <v>24000</v>
      </c>
      <c r="F28" s="112">
        <v>24000</v>
      </c>
    </row>
    <row r="29" spans="1:6" s="111" customFormat="1" ht="15.75" customHeight="1">
      <c r="A29" s="149" t="s">
        <v>72</v>
      </c>
      <c r="B29" s="150"/>
      <c r="C29" s="115"/>
      <c r="D29" s="116">
        <f>D27+D25+D22+D20+D17+D15+D9</f>
        <v>7637414.07</v>
      </c>
      <c r="E29" s="116">
        <f>E27+E25+E22+E20+E17+E15+E9</f>
        <v>6995803.82</v>
      </c>
      <c r="F29" s="116">
        <f>F27+F25+F22+F20+F17+F15+F9</f>
        <v>7109297.18</v>
      </c>
    </row>
    <row r="30" spans="1:6" s="41" customFormat="1" ht="13.5">
      <c r="A30" s="117"/>
      <c r="B30" s="118"/>
      <c r="C30" s="119"/>
      <c r="D30" s="120"/>
      <c r="E30" s="120"/>
      <c r="F30" s="120"/>
    </row>
    <row r="31" spans="1:3" s="41" customFormat="1" ht="12.75">
      <c r="A31" s="117"/>
      <c r="B31" s="118"/>
      <c r="C31" s="119"/>
    </row>
  </sheetData>
  <sheetProtection/>
  <mergeCells count="4">
    <mergeCell ref="A29:B29"/>
    <mergeCell ref="A5:F5"/>
    <mergeCell ref="E1:F1"/>
    <mergeCell ref="B2:F3"/>
  </mergeCells>
  <printOptions/>
  <pageMargins left="0.7874015748031497" right="0.3937007874015748" top="0.7874015748031497" bottom="0.7874015748031497" header="0.3937007874015748" footer="0.3937007874015748"/>
  <pageSetup firstPageNumber="89" useFirstPageNumber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98"/>
  <sheetViews>
    <sheetView showGridLines="0" zoomScalePageLayoutView="0" workbookViewId="0" topLeftCell="A1">
      <selection activeCell="F2" sqref="F2:I2"/>
    </sheetView>
  </sheetViews>
  <sheetFormatPr defaultColWidth="9.140625" defaultRowHeight="12.75" customHeight="1" outlineLevelRow="7"/>
  <cols>
    <col min="1" max="1" width="6.7109375" style="0" customWidth="1"/>
    <col min="2" max="2" width="30.7109375" style="0" customWidth="1"/>
    <col min="3" max="3" width="6.7109375" style="0" customWidth="1"/>
    <col min="4" max="4" width="30.7109375" style="0" customWidth="1"/>
    <col min="5" max="5" width="6.7109375" style="0" customWidth="1"/>
    <col min="6" max="6" width="30.7109375" style="0" customWidth="1"/>
    <col min="7" max="7" width="6.7109375" style="0" customWidth="1"/>
    <col min="8" max="8" width="30.7109375" style="0" customWidth="1"/>
    <col min="9" max="9" width="15.421875" style="0" customWidth="1"/>
  </cols>
  <sheetData>
    <row r="1" spans="1:16" ht="12.75" customHeight="1">
      <c r="A1" s="97"/>
      <c r="B1" s="97"/>
      <c r="C1" s="65"/>
      <c r="D1" s="137"/>
      <c r="E1" s="94"/>
      <c r="F1" s="139" t="s">
        <v>186</v>
      </c>
      <c r="G1" s="66"/>
      <c r="I1" s="139"/>
      <c r="J1" s="139"/>
      <c r="K1" s="139"/>
      <c r="L1" s="139"/>
      <c r="M1" s="139"/>
      <c r="N1" s="139"/>
      <c r="O1" s="139"/>
      <c r="P1" s="139"/>
    </row>
    <row r="2" spans="1:16" ht="61.5" customHeight="1">
      <c r="A2" s="68"/>
      <c r="B2" s="103"/>
      <c r="C2" s="103"/>
      <c r="D2" s="103"/>
      <c r="E2" s="103"/>
      <c r="F2" s="157" t="s">
        <v>234</v>
      </c>
      <c r="G2" s="157"/>
      <c r="H2" s="157"/>
      <c r="I2" s="157"/>
      <c r="J2" s="103"/>
      <c r="K2" s="139"/>
      <c r="L2" s="139"/>
      <c r="M2" s="139"/>
      <c r="N2" s="139"/>
      <c r="O2" s="139"/>
      <c r="P2" s="139"/>
    </row>
    <row r="3" spans="1:16" ht="12.75" customHeight="1">
      <c r="A3" s="67"/>
      <c r="B3" s="103"/>
      <c r="C3" s="103"/>
      <c r="D3" s="103"/>
      <c r="E3" s="103"/>
      <c r="F3" s="103"/>
      <c r="G3" s="103"/>
      <c r="H3" s="103"/>
      <c r="I3" s="103"/>
      <c r="J3" s="103"/>
      <c r="K3" s="139"/>
      <c r="L3" s="139"/>
      <c r="M3" s="139"/>
      <c r="N3" s="139"/>
      <c r="O3" s="139"/>
      <c r="P3" s="139"/>
    </row>
    <row r="4" spans="1:16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138"/>
      <c r="N4" s="138"/>
      <c r="O4" s="96"/>
      <c r="P4" s="69"/>
    </row>
    <row r="5" spans="1:16" ht="20.25">
      <c r="A5" s="156" t="s">
        <v>184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96"/>
      <c r="P5" s="69"/>
    </row>
    <row r="6" spans="1:10" ht="12.75" customHeight="1">
      <c r="A6" s="154"/>
      <c r="B6" s="155"/>
      <c r="C6" s="155"/>
      <c r="D6" s="155"/>
      <c r="E6" s="155"/>
      <c r="F6" s="155"/>
      <c r="G6" s="155"/>
      <c r="H6" s="155"/>
      <c r="I6" s="136"/>
      <c r="J6" s="136"/>
    </row>
    <row r="7" spans="1:7" ht="12.75" customHeight="1">
      <c r="A7" s="154"/>
      <c r="B7" s="155"/>
      <c r="C7" s="155"/>
      <c r="D7" s="155"/>
      <c r="E7" s="155"/>
      <c r="F7" s="155"/>
      <c r="G7" s="155"/>
    </row>
    <row r="8" spans="1:10" ht="12.75">
      <c r="A8" s="135" t="s">
        <v>116</v>
      </c>
      <c r="B8" s="135"/>
      <c r="C8" s="135"/>
      <c r="D8" s="135"/>
      <c r="E8" s="135"/>
      <c r="F8" s="135"/>
      <c r="G8" s="135"/>
      <c r="H8" s="135"/>
      <c r="I8" s="135"/>
      <c r="J8" s="135"/>
    </row>
    <row r="9" spans="1:9" ht="21">
      <c r="A9" s="121" t="s">
        <v>117</v>
      </c>
      <c r="B9" s="121" t="s">
        <v>177</v>
      </c>
      <c r="C9" s="121" t="s">
        <v>118</v>
      </c>
      <c r="D9" s="121" t="s">
        <v>162</v>
      </c>
      <c r="E9" s="121" t="s">
        <v>119</v>
      </c>
      <c r="F9" s="121" t="s">
        <v>121</v>
      </c>
      <c r="G9" s="121" t="s">
        <v>120</v>
      </c>
      <c r="H9" s="121" t="s">
        <v>178</v>
      </c>
      <c r="I9" s="121" t="s">
        <v>193</v>
      </c>
    </row>
    <row r="10" spans="1:9" ht="12.75">
      <c r="A10" s="122" t="s">
        <v>152</v>
      </c>
      <c r="B10" s="123" t="s">
        <v>156</v>
      </c>
      <c r="C10" s="124" t="s">
        <v>122</v>
      </c>
      <c r="D10" s="123" t="s">
        <v>122</v>
      </c>
      <c r="E10" s="124" t="s">
        <v>122</v>
      </c>
      <c r="F10" s="123" t="s">
        <v>122</v>
      </c>
      <c r="G10" s="124" t="s">
        <v>122</v>
      </c>
      <c r="H10" s="123" t="s">
        <v>122</v>
      </c>
      <c r="I10" s="125">
        <v>7637414.07</v>
      </c>
    </row>
    <row r="11" spans="1:9" ht="12.75" outlineLevel="1">
      <c r="A11" s="122" t="s">
        <v>152</v>
      </c>
      <c r="B11" s="123" t="s">
        <v>156</v>
      </c>
      <c r="C11" s="124" t="s">
        <v>35</v>
      </c>
      <c r="D11" s="123" t="s">
        <v>194</v>
      </c>
      <c r="E11" s="124" t="s">
        <v>122</v>
      </c>
      <c r="F11" s="123" t="s">
        <v>122</v>
      </c>
      <c r="G11" s="124" t="s">
        <v>122</v>
      </c>
      <c r="H11" s="123" t="s">
        <v>122</v>
      </c>
      <c r="I11" s="125">
        <v>0</v>
      </c>
    </row>
    <row r="12" spans="1:9" ht="12.75" outlineLevel="2">
      <c r="A12" s="122" t="s">
        <v>152</v>
      </c>
      <c r="B12" s="123" t="s">
        <v>156</v>
      </c>
      <c r="C12" s="124" t="s">
        <v>35</v>
      </c>
      <c r="D12" s="123" t="s">
        <v>194</v>
      </c>
      <c r="E12" s="124" t="s">
        <v>195</v>
      </c>
      <c r="F12" s="123" t="s">
        <v>194</v>
      </c>
      <c r="G12" s="124" t="s">
        <v>122</v>
      </c>
      <c r="H12" s="123" t="s">
        <v>122</v>
      </c>
      <c r="I12" s="125">
        <v>0</v>
      </c>
    </row>
    <row r="13" spans="1:9" ht="12.75" outlineLevel="7">
      <c r="A13" s="126" t="s">
        <v>152</v>
      </c>
      <c r="B13" s="127" t="s">
        <v>156</v>
      </c>
      <c r="C13" s="126" t="s">
        <v>35</v>
      </c>
      <c r="D13" s="127" t="s">
        <v>194</v>
      </c>
      <c r="E13" s="126" t="s">
        <v>195</v>
      </c>
      <c r="F13" s="127" t="s">
        <v>194</v>
      </c>
      <c r="G13" s="126" t="s">
        <v>33</v>
      </c>
      <c r="H13" s="127" t="s">
        <v>194</v>
      </c>
      <c r="I13" s="128">
        <v>0</v>
      </c>
    </row>
    <row r="14" spans="1:9" ht="51" outlineLevel="1">
      <c r="A14" s="122" t="s">
        <v>152</v>
      </c>
      <c r="B14" s="123" t="s">
        <v>156</v>
      </c>
      <c r="C14" s="124" t="s">
        <v>48</v>
      </c>
      <c r="D14" s="123" t="s">
        <v>47</v>
      </c>
      <c r="E14" s="124" t="s">
        <v>122</v>
      </c>
      <c r="F14" s="123" t="s">
        <v>122</v>
      </c>
      <c r="G14" s="124" t="s">
        <v>122</v>
      </c>
      <c r="H14" s="123" t="s">
        <v>122</v>
      </c>
      <c r="I14" s="125">
        <v>472705.99</v>
      </c>
    </row>
    <row r="15" spans="1:9" ht="51" outlineLevel="2">
      <c r="A15" s="122" t="s">
        <v>152</v>
      </c>
      <c r="B15" s="123" t="s">
        <v>156</v>
      </c>
      <c r="C15" s="124" t="s">
        <v>48</v>
      </c>
      <c r="D15" s="123" t="s">
        <v>47</v>
      </c>
      <c r="E15" s="124" t="s">
        <v>196</v>
      </c>
      <c r="F15" s="123" t="s">
        <v>197</v>
      </c>
      <c r="G15" s="124" t="s">
        <v>122</v>
      </c>
      <c r="H15" s="123" t="s">
        <v>122</v>
      </c>
      <c r="I15" s="125">
        <v>472705.99</v>
      </c>
    </row>
    <row r="16" spans="1:9" ht="51" outlineLevel="3">
      <c r="A16" s="122" t="s">
        <v>152</v>
      </c>
      <c r="B16" s="123" t="s">
        <v>156</v>
      </c>
      <c r="C16" s="124" t="s">
        <v>48</v>
      </c>
      <c r="D16" s="123" t="s">
        <v>47</v>
      </c>
      <c r="E16" s="124" t="s">
        <v>123</v>
      </c>
      <c r="F16" s="123" t="s">
        <v>124</v>
      </c>
      <c r="G16" s="124" t="s">
        <v>122</v>
      </c>
      <c r="H16" s="123" t="s">
        <v>122</v>
      </c>
      <c r="I16" s="125">
        <v>472705.99</v>
      </c>
    </row>
    <row r="17" spans="1:9" ht="38.25" outlineLevel="7">
      <c r="A17" s="126" t="s">
        <v>152</v>
      </c>
      <c r="B17" s="127" t="s">
        <v>156</v>
      </c>
      <c r="C17" s="126" t="s">
        <v>48</v>
      </c>
      <c r="D17" s="127" t="s">
        <v>47</v>
      </c>
      <c r="E17" s="126" t="s">
        <v>123</v>
      </c>
      <c r="F17" s="127" t="s">
        <v>124</v>
      </c>
      <c r="G17" s="126" t="s">
        <v>125</v>
      </c>
      <c r="H17" s="127" t="s">
        <v>179</v>
      </c>
      <c r="I17" s="128">
        <v>472705.99</v>
      </c>
    </row>
    <row r="18" spans="1:9" ht="76.5" outlineLevel="1">
      <c r="A18" s="122" t="s">
        <v>152</v>
      </c>
      <c r="B18" s="123" t="s">
        <v>156</v>
      </c>
      <c r="C18" s="124" t="s">
        <v>50</v>
      </c>
      <c r="D18" s="123" t="s">
        <v>49</v>
      </c>
      <c r="E18" s="124" t="s">
        <v>122</v>
      </c>
      <c r="F18" s="123" t="s">
        <v>122</v>
      </c>
      <c r="G18" s="124" t="s">
        <v>122</v>
      </c>
      <c r="H18" s="123" t="s">
        <v>122</v>
      </c>
      <c r="I18" s="125">
        <v>3563521.39</v>
      </c>
    </row>
    <row r="19" spans="1:9" ht="76.5" outlineLevel="2">
      <c r="A19" s="122" t="s">
        <v>152</v>
      </c>
      <c r="B19" s="123" t="s">
        <v>156</v>
      </c>
      <c r="C19" s="124" t="s">
        <v>50</v>
      </c>
      <c r="D19" s="123" t="s">
        <v>49</v>
      </c>
      <c r="E19" s="124" t="s">
        <v>198</v>
      </c>
      <c r="F19" s="123" t="s">
        <v>199</v>
      </c>
      <c r="G19" s="124" t="s">
        <v>122</v>
      </c>
      <c r="H19" s="123" t="s">
        <v>122</v>
      </c>
      <c r="I19" s="125">
        <v>3461768.39</v>
      </c>
    </row>
    <row r="20" spans="1:9" ht="76.5" outlineLevel="3">
      <c r="A20" s="122" t="s">
        <v>152</v>
      </c>
      <c r="B20" s="123" t="s">
        <v>156</v>
      </c>
      <c r="C20" s="124" t="s">
        <v>50</v>
      </c>
      <c r="D20" s="123" t="s">
        <v>49</v>
      </c>
      <c r="E20" s="124" t="s">
        <v>200</v>
      </c>
      <c r="F20" s="123" t="s">
        <v>201</v>
      </c>
      <c r="G20" s="124" t="s">
        <v>122</v>
      </c>
      <c r="H20" s="123" t="s">
        <v>122</v>
      </c>
      <c r="I20" s="125">
        <v>1175510.52</v>
      </c>
    </row>
    <row r="21" spans="1:9" ht="76.5" outlineLevel="4">
      <c r="A21" s="122" t="s">
        <v>152</v>
      </c>
      <c r="B21" s="123" t="s">
        <v>156</v>
      </c>
      <c r="C21" s="124" t="s">
        <v>50</v>
      </c>
      <c r="D21" s="123" t="s">
        <v>49</v>
      </c>
      <c r="E21" s="124" t="s">
        <v>126</v>
      </c>
      <c r="F21" s="123" t="s">
        <v>163</v>
      </c>
      <c r="G21" s="124" t="s">
        <v>122</v>
      </c>
      <c r="H21" s="123" t="s">
        <v>122</v>
      </c>
      <c r="I21" s="125">
        <v>1175510.52</v>
      </c>
    </row>
    <row r="22" spans="1:9" ht="76.5" outlineLevel="7">
      <c r="A22" s="126" t="s">
        <v>152</v>
      </c>
      <c r="B22" s="127" t="s">
        <v>156</v>
      </c>
      <c r="C22" s="126" t="s">
        <v>50</v>
      </c>
      <c r="D22" s="127" t="s">
        <v>49</v>
      </c>
      <c r="E22" s="126" t="s">
        <v>126</v>
      </c>
      <c r="F22" s="127" t="s">
        <v>163</v>
      </c>
      <c r="G22" s="126" t="s">
        <v>127</v>
      </c>
      <c r="H22" s="127" t="s">
        <v>180</v>
      </c>
      <c r="I22" s="128">
        <v>1175510.52</v>
      </c>
    </row>
    <row r="23" spans="1:9" ht="76.5" outlineLevel="3">
      <c r="A23" s="122" t="s">
        <v>152</v>
      </c>
      <c r="B23" s="123" t="s">
        <v>156</v>
      </c>
      <c r="C23" s="124" t="s">
        <v>50</v>
      </c>
      <c r="D23" s="123" t="s">
        <v>49</v>
      </c>
      <c r="E23" s="124" t="s">
        <v>202</v>
      </c>
      <c r="F23" s="123" t="s">
        <v>203</v>
      </c>
      <c r="G23" s="124" t="s">
        <v>122</v>
      </c>
      <c r="H23" s="123" t="s">
        <v>122</v>
      </c>
      <c r="I23" s="125">
        <v>2286257.87</v>
      </c>
    </row>
    <row r="24" spans="1:9" ht="89.25" outlineLevel="4">
      <c r="A24" s="122" t="s">
        <v>152</v>
      </c>
      <c r="B24" s="123" t="s">
        <v>156</v>
      </c>
      <c r="C24" s="124" t="s">
        <v>50</v>
      </c>
      <c r="D24" s="123" t="s">
        <v>49</v>
      </c>
      <c r="E24" s="124" t="s">
        <v>128</v>
      </c>
      <c r="F24" s="123" t="s">
        <v>164</v>
      </c>
      <c r="G24" s="124" t="s">
        <v>122</v>
      </c>
      <c r="H24" s="123" t="s">
        <v>122</v>
      </c>
      <c r="I24" s="125">
        <v>2286257.87</v>
      </c>
    </row>
    <row r="25" spans="1:9" ht="89.25" outlineLevel="7">
      <c r="A25" s="126" t="s">
        <v>152</v>
      </c>
      <c r="B25" s="127" t="s">
        <v>156</v>
      </c>
      <c r="C25" s="126" t="s">
        <v>50</v>
      </c>
      <c r="D25" s="127" t="s">
        <v>49</v>
      </c>
      <c r="E25" s="126" t="s">
        <v>128</v>
      </c>
      <c r="F25" s="127" t="s">
        <v>164</v>
      </c>
      <c r="G25" s="126" t="s">
        <v>125</v>
      </c>
      <c r="H25" s="127" t="s">
        <v>179</v>
      </c>
      <c r="I25" s="128">
        <v>1695781.35</v>
      </c>
    </row>
    <row r="26" spans="1:9" ht="89.25" outlineLevel="7">
      <c r="A26" s="126" t="s">
        <v>152</v>
      </c>
      <c r="B26" s="127" t="s">
        <v>156</v>
      </c>
      <c r="C26" s="126" t="s">
        <v>50</v>
      </c>
      <c r="D26" s="127" t="s">
        <v>49</v>
      </c>
      <c r="E26" s="126" t="s">
        <v>128</v>
      </c>
      <c r="F26" s="127" t="s">
        <v>164</v>
      </c>
      <c r="G26" s="126" t="s">
        <v>204</v>
      </c>
      <c r="H26" s="127" t="s">
        <v>205</v>
      </c>
      <c r="I26" s="128">
        <v>12000</v>
      </c>
    </row>
    <row r="27" spans="1:9" ht="89.25" outlineLevel="7">
      <c r="A27" s="126" t="s">
        <v>152</v>
      </c>
      <c r="B27" s="127" t="s">
        <v>156</v>
      </c>
      <c r="C27" s="126" t="s">
        <v>50</v>
      </c>
      <c r="D27" s="127" t="s">
        <v>49</v>
      </c>
      <c r="E27" s="126" t="s">
        <v>128</v>
      </c>
      <c r="F27" s="127" t="s">
        <v>164</v>
      </c>
      <c r="G27" s="126" t="s">
        <v>127</v>
      </c>
      <c r="H27" s="127" t="s">
        <v>180</v>
      </c>
      <c r="I27" s="128">
        <v>578476.52</v>
      </c>
    </row>
    <row r="28" spans="1:9" ht="76.5" outlineLevel="2">
      <c r="A28" s="122" t="s">
        <v>152</v>
      </c>
      <c r="B28" s="123" t="s">
        <v>156</v>
      </c>
      <c r="C28" s="124" t="s">
        <v>50</v>
      </c>
      <c r="D28" s="123" t="s">
        <v>49</v>
      </c>
      <c r="E28" s="124" t="s">
        <v>196</v>
      </c>
      <c r="F28" s="123" t="s">
        <v>197</v>
      </c>
      <c r="G28" s="124" t="s">
        <v>122</v>
      </c>
      <c r="H28" s="123" t="s">
        <v>122</v>
      </c>
      <c r="I28" s="125">
        <v>101753</v>
      </c>
    </row>
    <row r="29" spans="1:9" ht="76.5" outlineLevel="3">
      <c r="A29" s="122" t="s">
        <v>152</v>
      </c>
      <c r="B29" s="123" t="s">
        <v>156</v>
      </c>
      <c r="C29" s="124" t="s">
        <v>50</v>
      </c>
      <c r="D29" s="123" t="s">
        <v>49</v>
      </c>
      <c r="E29" s="124" t="s">
        <v>129</v>
      </c>
      <c r="F29" s="123" t="s">
        <v>130</v>
      </c>
      <c r="G29" s="124" t="s">
        <v>122</v>
      </c>
      <c r="H29" s="123" t="s">
        <v>122</v>
      </c>
      <c r="I29" s="125">
        <v>33176</v>
      </c>
    </row>
    <row r="30" spans="1:9" ht="63.75" outlineLevel="7">
      <c r="A30" s="126" t="s">
        <v>152</v>
      </c>
      <c r="B30" s="127" t="s">
        <v>156</v>
      </c>
      <c r="C30" s="126" t="s">
        <v>50</v>
      </c>
      <c r="D30" s="127" t="s">
        <v>49</v>
      </c>
      <c r="E30" s="126" t="s">
        <v>129</v>
      </c>
      <c r="F30" s="127" t="s">
        <v>130</v>
      </c>
      <c r="G30" s="126" t="s">
        <v>131</v>
      </c>
      <c r="H30" s="127" t="s">
        <v>40</v>
      </c>
      <c r="I30" s="128">
        <v>33176</v>
      </c>
    </row>
    <row r="31" spans="1:9" ht="102" outlineLevel="3">
      <c r="A31" s="122" t="s">
        <v>152</v>
      </c>
      <c r="B31" s="123" t="s">
        <v>156</v>
      </c>
      <c r="C31" s="124" t="s">
        <v>50</v>
      </c>
      <c r="D31" s="123" t="s">
        <v>49</v>
      </c>
      <c r="E31" s="124" t="s">
        <v>132</v>
      </c>
      <c r="F31" s="129" t="s">
        <v>206</v>
      </c>
      <c r="G31" s="124" t="s">
        <v>122</v>
      </c>
      <c r="H31" s="123" t="s">
        <v>122</v>
      </c>
      <c r="I31" s="125">
        <v>68577</v>
      </c>
    </row>
    <row r="32" spans="1:9" ht="89.25" outlineLevel="7">
      <c r="A32" s="126" t="s">
        <v>152</v>
      </c>
      <c r="B32" s="127" t="s">
        <v>156</v>
      </c>
      <c r="C32" s="126" t="s">
        <v>50</v>
      </c>
      <c r="D32" s="127" t="s">
        <v>49</v>
      </c>
      <c r="E32" s="126" t="s">
        <v>132</v>
      </c>
      <c r="F32" s="130" t="s">
        <v>206</v>
      </c>
      <c r="G32" s="126" t="s">
        <v>131</v>
      </c>
      <c r="H32" s="127" t="s">
        <v>40</v>
      </c>
      <c r="I32" s="128">
        <v>68577</v>
      </c>
    </row>
    <row r="33" spans="1:9" ht="25.5" outlineLevel="1">
      <c r="A33" s="122" t="s">
        <v>152</v>
      </c>
      <c r="B33" s="123" t="s">
        <v>156</v>
      </c>
      <c r="C33" s="124" t="s">
        <v>52</v>
      </c>
      <c r="D33" s="123" t="s">
        <v>51</v>
      </c>
      <c r="E33" s="124" t="s">
        <v>122</v>
      </c>
      <c r="F33" s="123" t="s">
        <v>122</v>
      </c>
      <c r="G33" s="124" t="s">
        <v>122</v>
      </c>
      <c r="H33" s="123" t="s">
        <v>122</v>
      </c>
      <c r="I33" s="125">
        <v>180000</v>
      </c>
    </row>
    <row r="34" spans="1:9" ht="25.5" outlineLevel="2">
      <c r="A34" s="122" t="s">
        <v>152</v>
      </c>
      <c r="B34" s="123" t="s">
        <v>156</v>
      </c>
      <c r="C34" s="124" t="s">
        <v>52</v>
      </c>
      <c r="D34" s="123" t="s">
        <v>51</v>
      </c>
      <c r="E34" s="124" t="s">
        <v>196</v>
      </c>
      <c r="F34" s="123" t="s">
        <v>197</v>
      </c>
      <c r="G34" s="124" t="s">
        <v>122</v>
      </c>
      <c r="H34" s="123" t="s">
        <v>122</v>
      </c>
      <c r="I34" s="125">
        <v>180000</v>
      </c>
    </row>
    <row r="35" spans="1:9" ht="38.25" outlineLevel="3">
      <c r="A35" s="122" t="s">
        <v>152</v>
      </c>
      <c r="B35" s="123" t="s">
        <v>156</v>
      </c>
      <c r="C35" s="124" t="s">
        <v>52</v>
      </c>
      <c r="D35" s="123" t="s">
        <v>51</v>
      </c>
      <c r="E35" s="124" t="s">
        <v>133</v>
      </c>
      <c r="F35" s="123" t="s">
        <v>174</v>
      </c>
      <c r="G35" s="124" t="s">
        <v>122</v>
      </c>
      <c r="H35" s="123" t="s">
        <v>122</v>
      </c>
      <c r="I35" s="125">
        <v>180000</v>
      </c>
    </row>
    <row r="36" spans="1:9" ht="38.25" outlineLevel="7">
      <c r="A36" s="126" t="s">
        <v>152</v>
      </c>
      <c r="B36" s="127" t="s">
        <v>156</v>
      </c>
      <c r="C36" s="126" t="s">
        <v>52</v>
      </c>
      <c r="D36" s="127" t="s">
        <v>51</v>
      </c>
      <c r="E36" s="126" t="s">
        <v>133</v>
      </c>
      <c r="F36" s="127" t="s">
        <v>174</v>
      </c>
      <c r="G36" s="126" t="s">
        <v>127</v>
      </c>
      <c r="H36" s="127" t="s">
        <v>180</v>
      </c>
      <c r="I36" s="128">
        <v>180000</v>
      </c>
    </row>
    <row r="37" spans="1:9" ht="12.75" outlineLevel="1">
      <c r="A37" s="122" t="s">
        <v>152</v>
      </c>
      <c r="B37" s="123" t="s">
        <v>156</v>
      </c>
      <c r="C37" s="124" t="s">
        <v>157</v>
      </c>
      <c r="D37" s="123" t="s">
        <v>158</v>
      </c>
      <c r="E37" s="124" t="s">
        <v>122</v>
      </c>
      <c r="F37" s="123" t="s">
        <v>122</v>
      </c>
      <c r="G37" s="124" t="s">
        <v>122</v>
      </c>
      <c r="H37" s="123" t="s">
        <v>122</v>
      </c>
      <c r="I37" s="125">
        <v>37948.57</v>
      </c>
    </row>
    <row r="38" spans="1:9" ht="12.75" outlineLevel="2">
      <c r="A38" s="122" t="s">
        <v>152</v>
      </c>
      <c r="B38" s="123" t="s">
        <v>156</v>
      </c>
      <c r="C38" s="124" t="s">
        <v>157</v>
      </c>
      <c r="D38" s="123" t="s">
        <v>158</v>
      </c>
      <c r="E38" s="124" t="s">
        <v>196</v>
      </c>
      <c r="F38" s="123" t="s">
        <v>197</v>
      </c>
      <c r="G38" s="124" t="s">
        <v>122</v>
      </c>
      <c r="H38" s="123" t="s">
        <v>122</v>
      </c>
      <c r="I38" s="125">
        <v>37948.57</v>
      </c>
    </row>
    <row r="39" spans="1:9" ht="38.25" outlineLevel="3">
      <c r="A39" s="122" t="s">
        <v>152</v>
      </c>
      <c r="B39" s="123" t="s">
        <v>156</v>
      </c>
      <c r="C39" s="124" t="s">
        <v>157</v>
      </c>
      <c r="D39" s="123" t="s">
        <v>158</v>
      </c>
      <c r="E39" s="124" t="s">
        <v>175</v>
      </c>
      <c r="F39" s="123" t="s">
        <v>176</v>
      </c>
      <c r="G39" s="124" t="s">
        <v>122</v>
      </c>
      <c r="H39" s="123" t="s">
        <v>122</v>
      </c>
      <c r="I39" s="125">
        <v>37948.57</v>
      </c>
    </row>
    <row r="40" spans="1:9" ht="38.25" outlineLevel="7">
      <c r="A40" s="126" t="s">
        <v>152</v>
      </c>
      <c r="B40" s="127" t="s">
        <v>156</v>
      </c>
      <c r="C40" s="126" t="s">
        <v>157</v>
      </c>
      <c r="D40" s="127" t="s">
        <v>158</v>
      </c>
      <c r="E40" s="126" t="s">
        <v>175</v>
      </c>
      <c r="F40" s="127" t="s">
        <v>176</v>
      </c>
      <c r="G40" s="126" t="s">
        <v>127</v>
      </c>
      <c r="H40" s="127" t="s">
        <v>180</v>
      </c>
      <c r="I40" s="128">
        <v>37948.57</v>
      </c>
    </row>
    <row r="41" spans="1:9" ht="12.75" outlineLevel="1">
      <c r="A41" s="122" t="s">
        <v>152</v>
      </c>
      <c r="B41" s="123" t="s">
        <v>156</v>
      </c>
      <c r="C41" s="124" t="s">
        <v>76</v>
      </c>
      <c r="D41" s="123" t="s">
        <v>77</v>
      </c>
      <c r="E41" s="124" t="s">
        <v>122</v>
      </c>
      <c r="F41" s="123" t="s">
        <v>122</v>
      </c>
      <c r="G41" s="124" t="s">
        <v>122</v>
      </c>
      <c r="H41" s="123" t="s">
        <v>122</v>
      </c>
      <c r="I41" s="125">
        <v>4535</v>
      </c>
    </row>
    <row r="42" spans="1:9" ht="12.75" outlineLevel="2">
      <c r="A42" s="122" t="s">
        <v>152</v>
      </c>
      <c r="B42" s="123" t="s">
        <v>156</v>
      </c>
      <c r="C42" s="124" t="s">
        <v>76</v>
      </c>
      <c r="D42" s="123" t="s">
        <v>77</v>
      </c>
      <c r="E42" s="124" t="s">
        <v>196</v>
      </c>
      <c r="F42" s="123" t="s">
        <v>197</v>
      </c>
      <c r="G42" s="124" t="s">
        <v>122</v>
      </c>
      <c r="H42" s="123" t="s">
        <v>122</v>
      </c>
      <c r="I42" s="125">
        <v>4535</v>
      </c>
    </row>
    <row r="43" spans="1:9" ht="76.5" outlineLevel="3">
      <c r="A43" s="122" t="s">
        <v>152</v>
      </c>
      <c r="B43" s="123" t="s">
        <v>156</v>
      </c>
      <c r="C43" s="124" t="s">
        <v>76</v>
      </c>
      <c r="D43" s="123" t="s">
        <v>77</v>
      </c>
      <c r="E43" s="124" t="s">
        <v>134</v>
      </c>
      <c r="F43" s="123" t="s">
        <v>165</v>
      </c>
      <c r="G43" s="124" t="s">
        <v>122</v>
      </c>
      <c r="H43" s="123" t="s">
        <v>122</v>
      </c>
      <c r="I43" s="125">
        <v>4535</v>
      </c>
    </row>
    <row r="44" spans="1:9" ht="63.75" outlineLevel="7">
      <c r="A44" s="126" t="s">
        <v>152</v>
      </c>
      <c r="B44" s="127" t="s">
        <v>156</v>
      </c>
      <c r="C44" s="126" t="s">
        <v>76</v>
      </c>
      <c r="D44" s="127" t="s">
        <v>77</v>
      </c>
      <c r="E44" s="126" t="s">
        <v>134</v>
      </c>
      <c r="F44" s="127" t="s">
        <v>165</v>
      </c>
      <c r="G44" s="126" t="s">
        <v>127</v>
      </c>
      <c r="H44" s="127" t="s">
        <v>180</v>
      </c>
      <c r="I44" s="128">
        <v>4535</v>
      </c>
    </row>
    <row r="45" spans="1:9" ht="25.5" outlineLevel="1">
      <c r="A45" s="122" t="s">
        <v>152</v>
      </c>
      <c r="B45" s="123" t="s">
        <v>156</v>
      </c>
      <c r="C45" s="124" t="s">
        <v>56</v>
      </c>
      <c r="D45" s="123" t="s">
        <v>135</v>
      </c>
      <c r="E45" s="124" t="s">
        <v>122</v>
      </c>
      <c r="F45" s="123" t="s">
        <v>122</v>
      </c>
      <c r="G45" s="124" t="s">
        <v>122</v>
      </c>
      <c r="H45" s="123" t="s">
        <v>122</v>
      </c>
      <c r="I45" s="125">
        <v>89269</v>
      </c>
    </row>
    <row r="46" spans="1:9" ht="25.5" outlineLevel="2">
      <c r="A46" s="122" t="s">
        <v>152</v>
      </c>
      <c r="B46" s="123" t="s">
        <v>156</v>
      </c>
      <c r="C46" s="124" t="s">
        <v>56</v>
      </c>
      <c r="D46" s="123" t="s">
        <v>135</v>
      </c>
      <c r="E46" s="124" t="s">
        <v>196</v>
      </c>
      <c r="F46" s="123" t="s">
        <v>197</v>
      </c>
      <c r="G46" s="124" t="s">
        <v>122</v>
      </c>
      <c r="H46" s="123" t="s">
        <v>122</v>
      </c>
      <c r="I46" s="125">
        <v>89269</v>
      </c>
    </row>
    <row r="47" spans="1:9" ht="63.75" outlineLevel="3">
      <c r="A47" s="122" t="s">
        <v>152</v>
      </c>
      <c r="B47" s="123" t="s">
        <v>156</v>
      </c>
      <c r="C47" s="124" t="s">
        <v>56</v>
      </c>
      <c r="D47" s="123" t="s">
        <v>135</v>
      </c>
      <c r="E47" s="124" t="s">
        <v>136</v>
      </c>
      <c r="F47" s="123" t="s">
        <v>137</v>
      </c>
      <c r="G47" s="124" t="s">
        <v>122</v>
      </c>
      <c r="H47" s="123" t="s">
        <v>122</v>
      </c>
      <c r="I47" s="125">
        <v>89269</v>
      </c>
    </row>
    <row r="48" spans="1:9" ht="63.75" outlineLevel="7">
      <c r="A48" s="126" t="s">
        <v>152</v>
      </c>
      <c r="B48" s="127" t="s">
        <v>156</v>
      </c>
      <c r="C48" s="126" t="s">
        <v>56</v>
      </c>
      <c r="D48" s="127" t="s">
        <v>135</v>
      </c>
      <c r="E48" s="126" t="s">
        <v>136</v>
      </c>
      <c r="F48" s="127" t="s">
        <v>137</v>
      </c>
      <c r="G48" s="126" t="s">
        <v>138</v>
      </c>
      <c r="H48" s="127" t="s">
        <v>181</v>
      </c>
      <c r="I48" s="128">
        <v>68788.84</v>
      </c>
    </row>
    <row r="49" spans="1:9" ht="63.75" outlineLevel="7">
      <c r="A49" s="126" t="s">
        <v>152</v>
      </c>
      <c r="B49" s="127" t="s">
        <v>156</v>
      </c>
      <c r="C49" s="126" t="s">
        <v>56</v>
      </c>
      <c r="D49" s="127" t="s">
        <v>135</v>
      </c>
      <c r="E49" s="126" t="s">
        <v>136</v>
      </c>
      <c r="F49" s="127" t="s">
        <v>137</v>
      </c>
      <c r="G49" s="126" t="s">
        <v>127</v>
      </c>
      <c r="H49" s="127" t="s">
        <v>180</v>
      </c>
      <c r="I49" s="128">
        <v>20480.16</v>
      </c>
    </row>
    <row r="50" spans="1:9" ht="51" outlineLevel="1">
      <c r="A50" s="122" t="s">
        <v>152</v>
      </c>
      <c r="B50" s="123" t="s">
        <v>156</v>
      </c>
      <c r="C50" s="124" t="s">
        <v>60</v>
      </c>
      <c r="D50" s="123" t="s">
        <v>139</v>
      </c>
      <c r="E50" s="124" t="s">
        <v>122</v>
      </c>
      <c r="F50" s="123" t="s">
        <v>122</v>
      </c>
      <c r="G50" s="124" t="s">
        <v>122</v>
      </c>
      <c r="H50" s="123" t="s">
        <v>122</v>
      </c>
      <c r="I50" s="125">
        <v>1000</v>
      </c>
    </row>
    <row r="51" spans="1:9" ht="51" outlineLevel="2">
      <c r="A51" s="122" t="s">
        <v>152</v>
      </c>
      <c r="B51" s="123" t="s">
        <v>156</v>
      </c>
      <c r="C51" s="124" t="s">
        <v>60</v>
      </c>
      <c r="D51" s="123" t="s">
        <v>139</v>
      </c>
      <c r="E51" s="124" t="s">
        <v>207</v>
      </c>
      <c r="F51" s="123" t="s">
        <v>208</v>
      </c>
      <c r="G51" s="124" t="s">
        <v>122</v>
      </c>
      <c r="H51" s="123" t="s">
        <v>122</v>
      </c>
      <c r="I51" s="125">
        <v>1000</v>
      </c>
    </row>
    <row r="52" spans="1:9" ht="102" outlineLevel="3">
      <c r="A52" s="122" t="s">
        <v>152</v>
      </c>
      <c r="B52" s="123" t="s">
        <v>156</v>
      </c>
      <c r="C52" s="124" t="s">
        <v>60</v>
      </c>
      <c r="D52" s="123" t="s">
        <v>139</v>
      </c>
      <c r="E52" s="124" t="s">
        <v>166</v>
      </c>
      <c r="F52" s="129" t="s">
        <v>209</v>
      </c>
      <c r="G52" s="124" t="s">
        <v>122</v>
      </c>
      <c r="H52" s="123" t="s">
        <v>122</v>
      </c>
      <c r="I52" s="125">
        <v>1000</v>
      </c>
    </row>
    <row r="53" spans="1:9" ht="89.25" outlineLevel="7">
      <c r="A53" s="126" t="s">
        <v>152</v>
      </c>
      <c r="B53" s="127" t="s">
        <v>156</v>
      </c>
      <c r="C53" s="126" t="s">
        <v>60</v>
      </c>
      <c r="D53" s="127" t="s">
        <v>139</v>
      </c>
      <c r="E53" s="126" t="s">
        <v>166</v>
      </c>
      <c r="F53" s="130" t="s">
        <v>209</v>
      </c>
      <c r="G53" s="126" t="s">
        <v>127</v>
      </c>
      <c r="H53" s="127" t="s">
        <v>180</v>
      </c>
      <c r="I53" s="128">
        <v>1000</v>
      </c>
    </row>
    <row r="54" spans="1:9" ht="12.75" outlineLevel="1">
      <c r="A54" s="122" t="s">
        <v>152</v>
      </c>
      <c r="B54" s="123" t="s">
        <v>156</v>
      </c>
      <c r="C54" s="124" t="s">
        <v>210</v>
      </c>
      <c r="D54" s="123" t="s">
        <v>211</v>
      </c>
      <c r="E54" s="124" t="s">
        <v>122</v>
      </c>
      <c r="F54" s="123" t="s">
        <v>122</v>
      </c>
      <c r="G54" s="124" t="s">
        <v>122</v>
      </c>
      <c r="H54" s="123" t="s">
        <v>122</v>
      </c>
      <c r="I54" s="125">
        <v>20000</v>
      </c>
    </row>
    <row r="55" spans="1:9" ht="51" outlineLevel="2">
      <c r="A55" s="122" t="s">
        <v>152</v>
      </c>
      <c r="B55" s="123" t="s">
        <v>156</v>
      </c>
      <c r="C55" s="124" t="s">
        <v>210</v>
      </c>
      <c r="D55" s="123" t="s">
        <v>211</v>
      </c>
      <c r="E55" s="124" t="s">
        <v>207</v>
      </c>
      <c r="F55" s="123" t="s">
        <v>208</v>
      </c>
      <c r="G55" s="124" t="s">
        <v>122</v>
      </c>
      <c r="H55" s="123" t="s">
        <v>122</v>
      </c>
      <c r="I55" s="125">
        <v>20000</v>
      </c>
    </row>
    <row r="56" spans="1:9" ht="25.5" outlineLevel="3">
      <c r="A56" s="122" t="s">
        <v>152</v>
      </c>
      <c r="B56" s="123" t="s">
        <v>156</v>
      </c>
      <c r="C56" s="124" t="s">
        <v>210</v>
      </c>
      <c r="D56" s="123" t="s">
        <v>211</v>
      </c>
      <c r="E56" s="124" t="s">
        <v>212</v>
      </c>
      <c r="F56" s="123" t="s">
        <v>213</v>
      </c>
      <c r="G56" s="124" t="s">
        <v>122</v>
      </c>
      <c r="H56" s="123" t="s">
        <v>122</v>
      </c>
      <c r="I56" s="125">
        <v>20000</v>
      </c>
    </row>
    <row r="57" spans="1:9" ht="38.25" outlineLevel="7">
      <c r="A57" s="126" t="s">
        <v>152</v>
      </c>
      <c r="B57" s="127" t="s">
        <v>156</v>
      </c>
      <c r="C57" s="126" t="s">
        <v>210</v>
      </c>
      <c r="D57" s="127" t="s">
        <v>211</v>
      </c>
      <c r="E57" s="126" t="s">
        <v>212</v>
      </c>
      <c r="F57" s="127" t="s">
        <v>213</v>
      </c>
      <c r="G57" s="126" t="s">
        <v>127</v>
      </c>
      <c r="H57" s="127" t="s">
        <v>180</v>
      </c>
      <c r="I57" s="128">
        <v>20000</v>
      </c>
    </row>
    <row r="58" spans="1:9" ht="12.75" outlineLevel="1">
      <c r="A58" s="122" t="s">
        <v>152</v>
      </c>
      <c r="B58" s="123" t="s">
        <v>156</v>
      </c>
      <c r="C58" s="124" t="s">
        <v>81</v>
      </c>
      <c r="D58" s="123" t="s">
        <v>80</v>
      </c>
      <c r="E58" s="124" t="s">
        <v>122</v>
      </c>
      <c r="F58" s="123" t="s">
        <v>122</v>
      </c>
      <c r="G58" s="124" t="s">
        <v>122</v>
      </c>
      <c r="H58" s="123" t="s">
        <v>122</v>
      </c>
      <c r="I58" s="125">
        <v>255500</v>
      </c>
    </row>
    <row r="59" spans="1:9" ht="38.25" outlineLevel="2">
      <c r="A59" s="122" t="s">
        <v>152</v>
      </c>
      <c r="B59" s="123" t="s">
        <v>156</v>
      </c>
      <c r="C59" s="124" t="s">
        <v>81</v>
      </c>
      <c r="D59" s="123" t="s">
        <v>80</v>
      </c>
      <c r="E59" s="124" t="s">
        <v>214</v>
      </c>
      <c r="F59" s="123" t="s">
        <v>215</v>
      </c>
      <c r="G59" s="124" t="s">
        <v>122</v>
      </c>
      <c r="H59" s="123" t="s">
        <v>122</v>
      </c>
      <c r="I59" s="125">
        <v>253500</v>
      </c>
    </row>
    <row r="60" spans="1:9" ht="38.25" outlineLevel="3">
      <c r="A60" s="122" t="s">
        <v>152</v>
      </c>
      <c r="B60" s="123" t="s">
        <v>156</v>
      </c>
      <c r="C60" s="124" t="s">
        <v>81</v>
      </c>
      <c r="D60" s="123" t="s">
        <v>80</v>
      </c>
      <c r="E60" s="124" t="s">
        <v>216</v>
      </c>
      <c r="F60" s="123" t="s">
        <v>217</v>
      </c>
      <c r="G60" s="124" t="s">
        <v>122</v>
      </c>
      <c r="H60" s="123" t="s">
        <v>122</v>
      </c>
      <c r="I60" s="125">
        <v>253500</v>
      </c>
    </row>
    <row r="61" spans="1:9" ht="102" outlineLevel="4">
      <c r="A61" s="122" t="s">
        <v>152</v>
      </c>
      <c r="B61" s="123" t="s">
        <v>156</v>
      </c>
      <c r="C61" s="124" t="s">
        <v>81</v>
      </c>
      <c r="D61" s="123" t="s">
        <v>80</v>
      </c>
      <c r="E61" s="124" t="s">
        <v>140</v>
      </c>
      <c r="F61" s="129" t="s">
        <v>218</v>
      </c>
      <c r="G61" s="124" t="s">
        <v>122</v>
      </c>
      <c r="H61" s="123" t="s">
        <v>122</v>
      </c>
      <c r="I61" s="125">
        <v>253500</v>
      </c>
    </row>
    <row r="62" spans="1:9" ht="89.25" outlineLevel="7">
      <c r="A62" s="126" t="s">
        <v>152</v>
      </c>
      <c r="B62" s="127" t="s">
        <v>156</v>
      </c>
      <c r="C62" s="126" t="s">
        <v>81</v>
      </c>
      <c r="D62" s="127" t="s">
        <v>80</v>
      </c>
      <c r="E62" s="126" t="s">
        <v>140</v>
      </c>
      <c r="F62" s="130" t="s">
        <v>218</v>
      </c>
      <c r="G62" s="126" t="s">
        <v>127</v>
      </c>
      <c r="H62" s="127" t="s">
        <v>180</v>
      </c>
      <c r="I62" s="128">
        <v>253500</v>
      </c>
    </row>
    <row r="63" spans="1:9" ht="12.75" outlineLevel="2">
      <c r="A63" s="122" t="s">
        <v>152</v>
      </c>
      <c r="B63" s="123" t="s">
        <v>156</v>
      </c>
      <c r="C63" s="124" t="s">
        <v>81</v>
      </c>
      <c r="D63" s="123" t="s">
        <v>80</v>
      </c>
      <c r="E63" s="124" t="s">
        <v>196</v>
      </c>
      <c r="F63" s="123" t="s">
        <v>197</v>
      </c>
      <c r="G63" s="124" t="s">
        <v>122</v>
      </c>
      <c r="H63" s="123" t="s">
        <v>122</v>
      </c>
      <c r="I63" s="125">
        <v>2000</v>
      </c>
    </row>
    <row r="64" spans="1:9" ht="38.25" outlineLevel="3">
      <c r="A64" s="122" t="s">
        <v>152</v>
      </c>
      <c r="B64" s="123" t="s">
        <v>156</v>
      </c>
      <c r="C64" s="124" t="s">
        <v>81</v>
      </c>
      <c r="D64" s="123" t="s">
        <v>80</v>
      </c>
      <c r="E64" s="124" t="s">
        <v>219</v>
      </c>
      <c r="F64" s="123" t="s">
        <v>220</v>
      </c>
      <c r="G64" s="124" t="s">
        <v>122</v>
      </c>
      <c r="H64" s="123" t="s">
        <v>122</v>
      </c>
      <c r="I64" s="125">
        <v>2000</v>
      </c>
    </row>
    <row r="65" spans="1:9" ht="38.25" outlineLevel="7">
      <c r="A65" s="126" t="s">
        <v>152</v>
      </c>
      <c r="B65" s="127" t="s">
        <v>156</v>
      </c>
      <c r="C65" s="126" t="s">
        <v>81</v>
      </c>
      <c r="D65" s="127" t="s">
        <v>80</v>
      </c>
      <c r="E65" s="126" t="s">
        <v>219</v>
      </c>
      <c r="F65" s="127" t="s">
        <v>220</v>
      </c>
      <c r="G65" s="126" t="s">
        <v>127</v>
      </c>
      <c r="H65" s="127" t="s">
        <v>180</v>
      </c>
      <c r="I65" s="128">
        <v>2000</v>
      </c>
    </row>
    <row r="66" spans="1:9" ht="12.75" outlineLevel="1">
      <c r="A66" s="122" t="s">
        <v>152</v>
      </c>
      <c r="B66" s="123" t="s">
        <v>156</v>
      </c>
      <c r="C66" s="124" t="s">
        <v>63</v>
      </c>
      <c r="D66" s="123" t="s">
        <v>82</v>
      </c>
      <c r="E66" s="124" t="s">
        <v>122</v>
      </c>
      <c r="F66" s="123" t="s">
        <v>122</v>
      </c>
      <c r="G66" s="124" t="s">
        <v>122</v>
      </c>
      <c r="H66" s="123" t="s">
        <v>122</v>
      </c>
      <c r="I66" s="125">
        <v>378700</v>
      </c>
    </row>
    <row r="67" spans="1:9" ht="38.25" outlineLevel="2">
      <c r="A67" s="122" t="s">
        <v>152</v>
      </c>
      <c r="B67" s="123" t="s">
        <v>156</v>
      </c>
      <c r="C67" s="124" t="s">
        <v>63</v>
      </c>
      <c r="D67" s="123" t="s">
        <v>82</v>
      </c>
      <c r="E67" s="124" t="s">
        <v>214</v>
      </c>
      <c r="F67" s="123" t="s">
        <v>215</v>
      </c>
      <c r="G67" s="124" t="s">
        <v>122</v>
      </c>
      <c r="H67" s="123" t="s">
        <v>122</v>
      </c>
      <c r="I67" s="125">
        <v>372700</v>
      </c>
    </row>
    <row r="68" spans="1:9" ht="38.25" outlineLevel="3">
      <c r="A68" s="122" t="s">
        <v>152</v>
      </c>
      <c r="B68" s="123" t="s">
        <v>156</v>
      </c>
      <c r="C68" s="124" t="s">
        <v>63</v>
      </c>
      <c r="D68" s="123" t="s">
        <v>82</v>
      </c>
      <c r="E68" s="124" t="s">
        <v>221</v>
      </c>
      <c r="F68" s="123" t="s">
        <v>222</v>
      </c>
      <c r="G68" s="124" t="s">
        <v>122</v>
      </c>
      <c r="H68" s="123" t="s">
        <v>122</v>
      </c>
      <c r="I68" s="125">
        <v>270596.78</v>
      </c>
    </row>
    <row r="69" spans="1:9" ht="89.25" outlineLevel="4">
      <c r="A69" s="122" t="s">
        <v>152</v>
      </c>
      <c r="B69" s="123" t="s">
        <v>156</v>
      </c>
      <c r="C69" s="124" t="s">
        <v>63</v>
      </c>
      <c r="D69" s="123" t="s">
        <v>82</v>
      </c>
      <c r="E69" s="124" t="s">
        <v>141</v>
      </c>
      <c r="F69" s="123" t="s">
        <v>167</v>
      </c>
      <c r="G69" s="124" t="s">
        <v>122</v>
      </c>
      <c r="H69" s="123" t="s">
        <v>122</v>
      </c>
      <c r="I69" s="125">
        <v>270596.78</v>
      </c>
    </row>
    <row r="70" spans="1:9" ht="76.5" outlineLevel="7">
      <c r="A70" s="126" t="s">
        <v>152</v>
      </c>
      <c r="B70" s="127" t="s">
        <v>156</v>
      </c>
      <c r="C70" s="126" t="s">
        <v>63</v>
      </c>
      <c r="D70" s="127" t="s">
        <v>82</v>
      </c>
      <c r="E70" s="126" t="s">
        <v>141</v>
      </c>
      <c r="F70" s="127" t="s">
        <v>167</v>
      </c>
      <c r="G70" s="126" t="s">
        <v>127</v>
      </c>
      <c r="H70" s="127" t="s">
        <v>180</v>
      </c>
      <c r="I70" s="128">
        <v>270596.78</v>
      </c>
    </row>
    <row r="71" spans="1:9" ht="25.5" outlineLevel="3">
      <c r="A71" s="122" t="s">
        <v>152</v>
      </c>
      <c r="B71" s="123" t="s">
        <v>156</v>
      </c>
      <c r="C71" s="124" t="s">
        <v>63</v>
      </c>
      <c r="D71" s="123" t="s">
        <v>82</v>
      </c>
      <c r="E71" s="124" t="s">
        <v>223</v>
      </c>
      <c r="F71" s="123" t="s">
        <v>224</v>
      </c>
      <c r="G71" s="124" t="s">
        <v>122</v>
      </c>
      <c r="H71" s="123" t="s">
        <v>122</v>
      </c>
      <c r="I71" s="125">
        <v>102103.22</v>
      </c>
    </row>
    <row r="72" spans="1:9" ht="76.5" outlineLevel="4">
      <c r="A72" s="122" t="s">
        <v>152</v>
      </c>
      <c r="B72" s="123" t="s">
        <v>156</v>
      </c>
      <c r="C72" s="124" t="s">
        <v>63</v>
      </c>
      <c r="D72" s="123" t="s">
        <v>82</v>
      </c>
      <c r="E72" s="124" t="s">
        <v>168</v>
      </c>
      <c r="F72" s="123" t="s">
        <v>169</v>
      </c>
      <c r="G72" s="124" t="s">
        <v>122</v>
      </c>
      <c r="H72" s="123" t="s">
        <v>122</v>
      </c>
      <c r="I72" s="125">
        <v>102103.22</v>
      </c>
    </row>
    <row r="73" spans="1:9" ht="63.75" outlineLevel="7">
      <c r="A73" s="126" t="s">
        <v>152</v>
      </c>
      <c r="B73" s="127" t="s">
        <v>156</v>
      </c>
      <c r="C73" s="126" t="s">
        <v>63</v>
      </c>
      <c r="D73" s="127" t="s">
        <v>82</v>
      </c>
      <c r="E73" s="126" t="s">
        <v>168</v>
      </c>
      <c r="F73" s="127" t="s">
        <v>169</v>
      </c>
      <c r="G73" s="126" t="s">
        <v>127</v>
      </c>
      <c r="H73" s="127" t="s">
        <v>180</v>
      </c>
      <c r="I73" s="128">
        <v>102103.22</v>
      </c>
    </row>
    <row r="74" spans="1:9" ht="12.75" outlineLevel="2">
      <c r="A74" s="122" t="s">
        <v>152</v>
      </c>
      <c r="B74" s="123" t="s">
        <v>156</v>
      </c>
      <c r="C74" s="124" t="s">
        <v>63</v>
      </c>
      <c r="D74" s="123" t="s">
        <v>82</v>
      </c>
      <c r="E74" s="124" t="s">
        <v>196</v>
      </c>
      <c r="F74" s="123" t="s">
        <v>197</v>
      </c>
      <c r="G74" s="124" t="s">
        <v>122</v>
      </c>
      <c r="H74" s="123" t="s">
        <v>122</v>
      </c>
      <c r="I74" s="125">
        <v>6000</v>
      </c>
    </row>
    <row r="75" spans="1:9" ht="38.25" outlineLevel="3">
      <c r="A75" s="122" t="s">
        <v>152</v>
      </c>
      <c r="B75" s="123" t="s">
        <v>156</v>
      </c>
      <c r="C75" s="124" t="s">
        <v>63</v>
      </c>
      <c r="D75" s="123" t="s">
        <v>82</v>
      </c>
      <c r="E75" s="124" t="s">
        <v>142</v>
      </c>
      <c r="F75" s="123" t="s">
        <v>143</v>
      </c>
      <c r="G75" s="124" t="s">
        <v>122</v>
      </c>
      <c r="H75" s="123" t="s">
        <v>122</v>
      </c>
      <c r="I75" s="125">
        <v>6000</v>
      </c>
    </row>
    <row r="76" spans="1:9" ht="38.25" outlineLevel="7">
      <c r="A76" s="126" t="s">
        <v>152</v>
      </c>
      <c r="B76" s="127" t="s">
        <v>156</v>
      </c>
      <c r="C76" s="126" t="s">
        <v>63</v>
      </c>
      <c r="D76" s="127" t="s">
        <v>82</v>
      </c>
      <c r="E76" s="126" t="s">
        <v>142</v>
      </c>
      <c r="F76" s="127" t="s">
        <v>143</v>
      </c>
      <c r="G76" s="126" t="s">
        <v>127</v>
      </c>
      <c r="H76" s="127" t="s">
        <v>180</v>
      </c>
      <c r="I76" s="128">
        <v>6000</v>
      </c>
    </row>
    <row r="77" spans="1:9" ht="25.5" outlineLevel="1">
      <c r="A77" s="122" t="s">
        <v>152</v>
      </c>
      <c r="B77" s="123" t="s">
        <v>156</v>
      </c>
      <c r="C77" s="124" t="s">
        <v>84</v>
      </c>
      <c r="D77" s="123" t="s">
        <v>83</v>
      </c>
      <c r="E77" s="124" t="s">
        <v>122</v>
      </c>
      <c r="F77" s="123" t="s">
        <v>122</v>
      </c>
      <c r="G77" s="124" t="s">
        <v>122</v>
      </c>
      <c r="H77" s="123" t="s">
        <v>122</v>
      </c>
      <c r="I77" s="125">
        <v>152169</v>
      </c>
    </row>
    <row r="78" spans="1:9" ht="25.5" outlineLevel="2">
      <c r="A78" s="122" t="s">
        <v>152</v>
      </c>
      <c r="B78" s="123" t="s">
        <v>156</v>
      </c>
      <c r="C78" s="124" t="s">
        <v>84</v>
      </c>
      <c r="D78" s="123" t="s">
        <v>83</v>
      </c>
      <c r="E78" s="124" t="s">
        <v>196</v>
      </c>
      <c r="F78" s="123" t="s">
        <v>197</v>
      </c>
      <c r="G78" s="124" t="s">
        <v>122</v>
      </c>
      <c r="H78" s="123" t="s">
        <v>122</v>
      </c>
      <c r="I78" s="125">
        <v>152169</v>
      </c>
    </row>
    <row r="79" spans="1:9" ht="102" outlineLevel="3">
      <c r="A79" s="122" t="s">
        <v>152</v>
      </c>
      <c r="B79" s="123" t="s">
        <v>156</v>
      </c>
      <c r="C79" s="124" t="s">
        <v>84</v>
      </c>
      <c r="D79" s="123" t="s">
        <v>83</v>
      </c>
      <c r="E79" s="124" t="s">
        <v>144</v>
      </c>
      <c r="F79" s="129" t="s">
        <v>225</v>
      </c>
      <c r="G79" s="124" t="s">
        <v>122</v>
      </c>
      <c r="H79" s="123" t="s">
        <v>122</v>
      </c>
      <c r="I79" s="125">
        <v>152169</v>
      </c>
    </row>
    <row r="80" spans="1:9" ht="89.25" outlineLevel="7">
      <c r="A80" s="126" t="s">
        <v>152</v>
      </c>
      <c r="B80" s="127" t="s">
        <v>156</v>
      </c>
      <c r="C80" s="126" t="s">
        <v>84</v>
      </c>
      <c r="D80" s="127" t="s">
        <v>83</v>
      </c>
      <c r="E80" s="126" t="s">
        <v>144</v>
      </c>
      <c r="F80" s="130" t="s">
        <v>225</v>
      </c>
      <c r="G80" s="126" t="s">
        <v>131</v>
      </c>
      <c r="H80" s="127" t="s">
        <v>40</v>
      </c>
      <c r="I80" s="128">
        <v>152169</v>
      </c>
    </row>
    <row r="81" spans="1:9" ht="12.75" outlineLevel="1">
      <c r="A81" s="122" t="s">
        <v>152</v>
      </c>
      <c r="B81" s="123" t="s">
        <v>156</v>
      </c>
      <c r="C81" s="124" t="s">
        <v>67</v>
      </c>
      <c r="D81" s="123" t="s">
        <v>66</v>
      </c>
      <c r="E81" s="124" t="s">
        <v>122</v>
      </c>
      <c r="F81" s="123" t="s">
        <v>122</v>
      </c>
      <c r="G81" s="124" t="s">
        <v>122</v>
      </c>
      <c r="H81" s="123" t="s">
        <v>122</v>
      </c>
      <c r="I81" s="125">
        <v>2458065.12</v>
      </c>
    </row>
    <row r="82" spans="1:9" ht="38.25" outlineLevel="2">
      <c r="A82" s="122" t="s">
        <v>152</v>
      </c>
      <c r="B82" s="123" t="s">
        <v>156</v>
      </c>
      <c r="C82" s="124" t="s">
        <v>67</v>
      </c>
      <c r="D82" s="123" t="s">
        <v>66</v>
      </c>
      <c r="E82" s="124" t="s">
        <v>226</v>
      </c>
      <c r="F82" s="123" t="s">
        <v>227</v>
      </c>
      <c r="G82" s="124" t="s">
        <v>122</v>
      </c>
      <c r="H82" s="123" t="s">
        <v>122</v>
      </c>
      <c r="I82" s="125">
        <v>1812127.12</v>
      </c>
    </row>
    <row r="83" spans="1:9" ht="25.5" outlineLevel="3">
      <c r="A83" s="122" t="s">
        <v>152</v>
      </c>
      <c r="B83" s="123" t="s">
        <v>156</v>
      </c>
      <c r="C83" s="124" t="s">
        <v>67</v>
      </c>
      <c r="D83" s="123" t="s">
        <v>66</v>
      </c>
      <c r="E83" s="124" t="s">
        <v>228</v>
      </c>
      <c r="F83" s="123" t="s">
        <v>229</v>
      </c>
      <c r="G83" s="124" t="s">
        <v>122</v>
      </c>
      <c r="H83" s="123" t="s">
        <v>122</v>
      </c>
      <c r="I83" s="125">
        <v>1728499.68</v>
      </c>
    </row>
    <row r="84" spans="1:9" ht="102" outlineLevel="4">
      <c r="A84" s="122" t="s">
        <v>152</v>
      </c>
      <c r="B84" s="123" t="s">
        <v>156</v>
      </c>
      <c r="C84" s="124" t="s">
        <v>67</v>
      </c>
      <c r="D84" s="123" t="s">
        <v>66</v>
      </c>
      <c r="E84" s="124" t="s">
        <v>230</v>
      </c>
      <c r="F84" s="123" t="s">
        <v>170</v>
      </c>
      <c r="G84" s="124" t="s">
        <v>122</v>
      </c>
      <c r="H84" s="123" t="s">
        <v>122</v>
      </c>
      <c r="I84" s="125">
        <v>1728499.68</v>
      </c>
    </row>
    <row r="85" spans="1:9" ht="89.25" outlineLevel="7">
      <c r="A85" s="126" t="s">
        <v>152</v>
      </c>
      <c r="B85" s="127" t="s">
        <v>156</v>
      </c>
      <c r="C85" s="126" t="s">
        <v>67</v>
      </c>
      <c r="D85" s="127" t="s">
        <v>66</v>
      </c>
      <c r="E85" s="126" t="s">
        <v>230</v>
      </c>
      <c r="F85" s="127" t="s">
        <v>170</v>
      </c>
      <c r="G85" s="126" t="s">
        <v>145</v>
      </c>
      <c r="H85" s="127" t="s">
        <v>182</v>
      </c>
      <c r="I85" s="128">
        <v>1728499.68</v>
      </c>
    </row>
    <row r="86" spans="1:9" ht="38.25" outlineLevel="3">
      <c r="A86" s="122" t="s">
        <v>152</v>
      </c>
      <c r="B86" s="123" t="s">
        <v>156</v>
      </c>
      <c r="C86" s="124" t="s">
        <v>67</v>
      </c>
      <c r="D86" s="123" t="s">
        <v>66</v>
      </c>
      <c r="E86" s="124" t="s">
        <v>231</v>
      </c>
      <c r="F86" s="123" t="s">
        <v>232</v>
      </c>
      <c r="G86" s="124" t="s">
        <v>122</v>
      </c>
      <c r="H86" s="123" t="s">
        <v>122</v>
      </c>
      <c r="I86" s="125">
        <v>83627.44</v>
      </c>
    </row>
    <row r="87" spans="1:9" ht="89.25" outlineLevel="4">
      <c r="A87" s="122" t="s">
        <v>152</v>
      </c>
      <c r="B87" s="123" t="s">
        <v>156</v>
      </c>
      <c r="C87" s="124" t="s">
        <v>67</v>
      </c>
      <c r="D87" s="123" t="s">
        <v>66</v>
      </c>
      <c r="E87" s="124" t="s">
        <v>171</v>
      </c>
      <c r="F87" s="123" t="s">
        <v>172</v>
      </c>
      <c r="G87" s="124" t="s">
        <v>122</v>
      </c>
      <c r="H87" s="123" t="s">
        <v>122</v>
      </c>
      <c r="I87" s="125">
        <v>83627.44</v>
      </c>
    </row>
    <row r="88" spans="1:9" ht="76.5" outlineLevel="7">
      <c r="A88" s="126" t="s">
        <v>152</v>
      </c>
      <c r="B88" s="127" t="s">
        <v>156</v>
      </c>
      <c r="C88" s="126" t="s">
        <v>67</v>
      </c>
      <c r="D88" s="127" t="s">
        <v>66</v>
      </c>
      <c r="E88" s="126" t="s">
        <v>171</v>
      </c>
      <c r="F88" s="127" t="s">
        <v>172</v>
      </c>
      <c r="G88" s="126" t="s">
        <v>127</v>
      </c>
      <c r="H88" s="127" t="s">
        <v>180</v>
      </c>
      <c r="I88" s="128">
        <v>83627.44</v>
      </c>
    </row>
    <row r="89" spans="1:9" ht="12.75" outlineLevel="2">
      <c r="A89" s="122" t="s">
        <v>152</v>
      </c>
      <c r="B89" s="123" t="s">
        <v>156</v>
      </c>
      <c r="C89" s="124" t="s">
        <v>67</v>
      </c>
      <c r="D89" s="123" t="s">
        <v>66</v>
      </c>
      <c r="E89" s="124" t="s">
        <v>196</v>
      </c>
      <c r="F89" s="123" t="s">
        <v>197</v>
      </c>
      <c r="G89" s="124" t="s">
        <v>122</v>
      </c>
      <c r="H89" s="123" t="s">
        <v>122</v>
      </c>
      <c r="I89" s="125">
        <v>645938</v>
      </c>
    </row>
    <row r="90" spans="1:9" ht="63.75" outlineLevel="3">
      <c r="A90" s="122" t="s">
        <v>152</v>
      </c>
      <c r="B90" s="123" t="s">
        <v>156</v>
      </c>
      <c r="C90" s="124" t="s">
        <v>67</v>
      </c>
      <c r="D90" s="123" t="s">
        <v>66</v>
      </c>
      <c r="E90" s="124" t="s">
        <v>146</v>
      </c>
      <c r="F90" s="123" t="s">
        <v>147</v>
      </c>
      <c r="G90" s="124" t="s">
        <v>122</v>
      </c>
      <c r="H90" s="123" t="s">
        <v>122</v>
      </c>
      <c r="I90" s="125">
        <v>645938</v>
      </c>
    </row>
    <row r="91" spans="1:9" ht="63.75" outlineLevel="7">
      <c r="A91" s="126" t="s">
        <v>152</v>
      </c>
      <c r="B91" s="127" t="s">
        <v>156</v>
      </c>
      <c r="C91" s="126" t="s">
        <v>67</v>
      </c>
      <c r="D91" s="127" t="s">
        <v>66</v>
      </c>
      <c r="E91" s="126" t="s">
        <v>146</v>
      </c>
      <c r="F91" s="127" t="s">
        <v>147</v>
      </c>
      <c r="G91" s="126" t="s">
        <v>131</v>
      </c>
      <c r="H91" s="127" t="s">
        <v>40</v>
      </c>
      <c r="I91" s="128">
        <v>645938</v>
      </c>
    </row>
    <row r="92" spans="1:9" ht="12.75" outlineLevel="1">
      <c r="A92" s="122" t="s">
        <v>152</v>
      </c>
      <c r="B92" s="123" t="s">
        <v>156</v>
      </c>
      <c r="C92" s="124" t="s">
        <v>71</v>
      </c>
      <c r="D92" s="123" t="s">
        <v>70</v>
      </c>
      <c r="E92" s="124" t="s">
        <v>122</v>
      </c>
      <c r="F92" s="123" t="s">
        <v>122</v>
      </c>
      <c r="G92" s="124" t="s">
        <v>122</v>
      </c>
      <c r="H92" s="123" t="s">
        <v>122</v>
      </c>
      <c r="I92" s="125">
        <v>24000</v>
      </c>
    </row>
    <row r="93" spans="1:9" ht="12.75" outlineLevel="2">
      <c r="A93" s="122" t="s">
        <v>152</v>
      </c>
      <c r="B93" s="123" t="s">
        <v>156</v>
      </c>
      <c r="C93" s="124" t="s">
        <v>71</v>
      </c>
      <c r="D93" s="123" t="s">
        <v>70</v>
      </c>
      <c r="E93" s="124" t="s">
        <v>196</v>
      </c>
      <c r="F93" s="123" t="s">
        <v>197</v>
      </c>
      <c r="G93" s="124" t="s">
        <v>122</v>
      </c>
      <c r="H93" s="123" t="s">
        <v>122</v>
      </c>
      <c r="I93" s="125">
        <v>24000</v>
      </c>
    </row>
    <row r="94" spans="1:9" ht="38.25" outlineLevel="3">
      <c r="A94" s="122" t="s">
        <v>152</v>
      </c>
      <c r="B94" s="123" t="s">
        <v>156</v>
      </c>
      <c r="C94" s="124" t="s">
        <v>71</v>
      </c>
      <c r="D94" s="123" t="s">
        <v>70</v>
      </c>
      <c r="E94" s="124" t="s">
        <v>148</v>
      </c>
      <c r="F94" s="123" t="s">
        <v>173</v>
      </c>
      <c r="G94" s="124" t="s">
        <v>122</v>
      </c>
      <c r="H94" s="123" t="s">
        <v>122</v>
      </c>
      <c r="I94" s="125">
        <v>24000</v>
      </c>
    </row>
    <row r="95" spans="1:9" ht="38.25" outlineLevel="7">
      <c r="A95" s="126" t="s">
        <v>152</v>
      </c>
      <c r="B95" s="127" t="s">
        <v>156</v>
      </c>
      <c r="C95" s="126" t="s">
        <v>71</v>
      </c>
      <c r="D95" s="127" t="s">
        <v>70</v>
      </c>
      <c r="E95" s="126" t="s">
        <v>148</v>
      </c>
      <c r="F95" s="127" t="s">
        <v>173</v>
      </c>
      <c r="G95" s="126" t="s">
        <v>149</v>
      </c>
      <c r="H95" s="127" t="s">
        <v>183</v>
      </c>
      <c r="I95" s="128">
        <v>24000</v>
      </c>
    </row>
    <row r="96" spans="1:9" ht="13.5">
      <c r="A96" s="131" t="s">
        <v>233</v>
      </c>
      <c r="B96" s="132"/>
      <c r="C96" s="133"/>
      <c r="D96" s="132"/>
      <c r="E96" s="133"/>
      <c r="F96" s="132"/>
      <c r="G96" s="133"/>
      <c r="H96" s="132"/>
      <c r="I96" s="134">
        <v>7637414.07</v>
      </c>
    </row>
    <row r="97" ht="42.75" customHeight="1">
      <c r="A97" s="135"/>
    </row>
    <row r="98" ht="42.75" customHeight="1">
      <c r="A98" s="135"/>
    </row>
  </sheetData>
  <sheetProtection/>
  <mergeCells count="4">
    <mergeCell ref="A6:H6"/>
    <mergeCell ref="A7:G7"/>
    <mergeCell ref="A5:N5"/>
    <mergeCell ref="F2:I2"/>
  </mergeCells>
  <printOptions/>
  <pageMargins left="0.7480314960629921" right="0.3937007874015748" top="0.1968503937007874" bottom="0.1968503937007874" header="0.5118110236220472" footer="0.5118110236220472"/>
  <pageSetup fitToHeight="0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0.140625" style="63" customWidth="1"/>
    <col min="2" max="2" width="89.140625" style="63" customWidth="1"/>
    <col min="3" max="3" width="20.421875" style="63" customWidth="1"/>
    <col min="4" max="4" width="18.57421875" style="63" customWidth="1"/>
    <col min="5" max="5" width="15.8515625" style="63" customWidth="1"/>
    <col min="6" max="16384" width="9.140625" style="63" customWidth="1"/>
  </cols>
  <sheetData>
    <row r="1" spans="1:5" ht="15.75">
      <c r="A1" s="62"/>
      <c r="C1" s="171" t="s">
        <v>111</v>
      </c>
      <c r="D1" s="171"/>
      <c r="E1" s="171"/>
    </row>
    <row r="2" spans="1:5" ht="71.25" customHeight="1">
      <c r="A2" s="64"/>
      <c r="B2" s="169"/>
      <c r="C2" s="170" t="s">
        <v>234</v>
      </c>
      <c r="D2" s="170"/>
      <c r="E2" s="170"/>
    </row>
    <row r="3" ht="18.75">
      <c r="A3" s="64"/>
    </row>
    <row r="4" spans="1:5" ht="12.75">
      <c r="A4" s="166" t="s">
        <v>112</v>
      </c>
      <c r="B4" s="167"/>
      <c r="C4" s="167"/>
      <c r="D4" s="165"/>
      <c r="E4" s="165"/>
    </row>
    <row r="5" spans="1:5" ht="12.75">
      <c r="A5" s="167"/>
      <c r="B5" s="167"/>
      <c r="C5" s="167"/>
      <c r="D5" s="165"/>
      <c r="E5" s="165"/>
    </row>
    <row r="6" ht="18.75">
      <c r="A6" s="64"/>
    </row>
    <row r="7" ht="23.25" customHeight="1">
      <c r="A7" s="64"/>
    </row>
    <row r="8" spans="1:5" ht="12.75">
      <c r="A8" s="164" t="s">
        <v>113</v>
      </c>
      <c r="B8" s="164" t="s">
        <v>114</v>
      </c>
      <c r="C8" s="160">
        <v>2014</v>
      </c>
      <c r="D8" s="160">
        <v>2015</v>
      </c>
      <c r="E8" s="160">
        <v>2016</v>
      </c>
    </row>
    <row r="9" spans="1:5" ht="12.75">
      <c r="A9" s="164"/>
      <c r="B9" s="164"/>
      <c r="C9" s="161"/>
      <c r="D9" s="161"/>
      <c r="E9" s="161"/>
    </row>
    <row r="10" spans="1:5" ht="12.75">
      <c r="A10" s="162">
        <v>1</v>
      </c>
      <c r="B10" s="163" t="s">
        <v>159</v>
      </c>
      <c r="C10" s="158">
        <v>3461768.39</v>
      </c>
      <c r="D10" s="158">
        <v>2690469</v>
      </c>
      <c r="E10" s="158">
        <v>2715497.39</v>
      </c>
    </row>
    <row r="11" spans="1:5" ht="35.25" customHeight="1">
      <c r="A11" s="162"/>
      <c r="B11" s="163"/>
      <c r="C11" s="159"/>
      <c r="D11" s="159"/>
      <c r="E11" s="159"/>
    </row>
    <row r="12" spans="1:5" ht="12.75">
      <c r="A12" s="162">
        <v>2</v>
      </c>
      <c r="B12" s="163" t="s">
        <v>115</v>
      </c>
      <c r="C12" s="158">
        <v>626200</v>
      </c>
      <c r="D12" s="158">
        <v>673368.49</v>
      </c>
      <c r="E12" s="158">
        <v>759461.46</v>
      </c>
    </row>
    <row r="13" spans="1:5" ht="27.75" customHeight="1">
      <c r="A13" s="162"/>
      <c r="B13" s="163"/>
      <c r="C13" s="159"/>
      <c r="D13" s="159"/>
      <c r="E13" s="159"/>
    </row>
    <row r="14" spans="1:5" ht="12.75">
      <c r="A14" s="162">
        <v>3</v>
      </c>
      <c r="B14" s="163" t="s">
        <v>160</v>
      </c>
      <c r="C14" s="158">
        <v>1812127.12</v>
      </c>
      <c r="D14" s="158">
        <v>2091351.71</v>
      </c>
      <c r="E14" s="158">
        <v>2091351.71</v>
      </c>
    </row>
    <row r="15" spans="1:5" ht="27.75" customHeight="1">
      <c r="A15" s="162"/>
      <c r="B15" s="163"/>
      <c r="C15" s="159"/>
      <c r="D15" s="159"/>
      <c r="E15" s="159"/>
    </row>
    <row r="16" spans="1:5" ht="34.5" customHeight="1">
      <c r="A16" s="92">
        <v>4</v>
      </c>
      <c r="B16" s="91" t="s">
        <v>161</v>
      </c>
      <c r="C16" s="93">
        <v>21000</v>
      </c>
      <c r="D16" s="93">
        <v>1000</v>
      </c>
      <c r="E16" s="93">
        <v>1000</v>
      </c>
    </row>
  </sheetData>
  <sheetProtection/>
  <mergeCells count="23">
    <mergeCell ref="D12:D13"/>
    <mergeCell ref="E12:E13"/>
    <mergeCell ref="B8:B9"/>
    <mergeCell ref="C12:C13"/>
    <mergeCell ref="A4:E5"/>
    <mergeCell ref="C10:C11"/>
    <mergeCell ref="C2:E2"/>
    <mergeCell ref="C1:E1"/>
    <mergeCell ref="D14:D15"/>
    <mergeCell ref="E14:E15"/>
    <mergeCell ref="D8:D9"/>
    <mergeCell ref="E8:E9"/>
    <mergeCell ref="D10:D11"/>
    <mergeCell ref="E10:E11"/>
    <mergeCell ref="C14:C15"/>
    <mergeCell ref="C8:C9"/>
    <mergeCell ref="A12:A13"/>
    <mergeCell ref="B12:B13"/>
    <mergeCell ref="A14:A15"/>
    <mergeCell ref="B14:B15"/>
    <mergeCell ref="A8:A9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главный бухгалтер</cp:lastModifiedBy>
  <cp:lastPrinted>2014-02-04T07:40:26Z</cp:lastPrinted>
  <dcterms:created xsi:type="dcterms:W3CDTF">2013-11-14T10:36:13Z</dcterms:created>
  <dcterms:modified xsi:type="dcterms:W3CDTF">2014-02-04T07:40:29Z</dcterms:modified>
  <cp:category/>
  <cp:version/>
  <cp:contentType/>
  <cp:contentStatus/>
</cp:coreProperties>
</file>