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еделы" sheetId="1" r:id="rId1"/>
  </sheets>
  <externalReferences>
    <externalReference r:id="rId4"/>
    <externalReference r:id="rId5"/>
  </externalReferences>
  <definedNames>
    <definedName name="_Date_" localSheetId="0">#REF!</definedName>
    <definedName name="_Date_">'[1]ожидаемое'!#REF!</definedName>
    <definedName name="_Otchet_Period_Source__AT_ObjectName" localSheetId="0">#REF!</definedName>
    <definedName name="_Otchet_Period_Source__AT_ObjectName">'[1]ожидаемое'!#REF!</definedName>
    <definedName name="_Period_" localSheetId="0">#REF!</definedName>
    <definedName name="_Period_">'[1]ожидаемое'!#REF!</definedName>
    <definedName name="bold_col_number" localSheetId="0">#REF!</definedName>
    <definedName name="bold_col_number">#REF!</definedName>
    <definedName name="Colspan" localSheetId="0">#REF!</definedName>
    <definedName name="Colspan">#REF!</definedName>
    <definedName name="first_table_col" localSheetId="0">#REF!</definedName>
    <definedName name="first_table_col">#REF!</definedName>
    <definedName name="first_table_row1" localSheetId="0">#REF!</definedName>
    <definedName name="first_table_row1">#REF!</definedName>
    <definedName name="first_table_row2" localSheetId="0">#REF!</definedName>
    <definedName name="first_table_row2">#REF!</definedName>
    <definedName name="gyfg" localSheetId="0">#REF!</definedName>
    <definedName name="gyfg">#REF!</definedName>
    <definedName name="max_col_razn" localSheetId="0">#REF!</definedName>
    <definedName name="max_col_razn">#REF!</definedName>
    <definedName name="nc" localSheetId="0">#REF!</definedName>
    <definedName name="nc">#REF!</definedName>
    <definedName name="need_bold_rows" localSheetId="0">#REF!</definedName>
    <definedName name="need_bold_rows">#REF!</definedName>
    <definedName name="need_build_down" localSheetId="0">#REF!</definedName>
    <definedName name="need_build_down">#REF!</definedName>
    <definedName name="need_control_sum" localSheetId="0">#REF!</definedName>
    <definedName name="need_control_sum">#REF!</definedName>
    <definedName name="page_to_sheet_br" localSheetId="0">#REF!</definedName>
    <definedName name="page_to_sheet_br">#REF!</definedName>
    <definedName name="razn_down_rows" localSheetId="0">#REF!</definedName>
    <definedName name="razn_down_rows">#REF!</definedName>
    <definedName name="rows_to_delete" localSheetId="0">#REF!</definedName>
    <definedName name="rows_to_delete">#REF!</definedName>
    <definedName name="rows_to_last" localSheetId="0">#REF!</definedName>
    <definedName name="rows_to_last">#REF!</definedName>
    <definedName name="Signature_in_razn" localSheetId="0">#REF!</definedName>
    <definedName name="Signature_in_razn">#REF!</definedName>
    <definedName name="а" localSheetId="0">'[1]ожидаемое'!#REF!</definedName>
    <definedName name="а">'[1]ожидаемое'!#REF!</definedName>
    <definedName name="д" localSheetId="0">#REF!</definedName>
    <definedName name="д">#REF!</definedName>
    <definedName name="дох" localSheetId="0">#REF!</definedName>
    <definedName name="дох">#REF!</definedName>
    <definedName name="доходы" localSheetId="0">#REF!</definedName>
    <definedName name="доходы">#REF!</definedName>
    <definedName name="доходы2014" localSheetId="0">#REF!</definedName>
    <definedName name="доходы2014">#REF!</definedName>
    <definedName name="_xlnm.Print_Area" localSheetId="0">'пределы'!$A$1:$D$34</definedName>
  </definedNames>
  <calcPr fullCalcOnLoad="1"/>
</workbook>
</file>

<file path=xl/sharedStrings.xml><?xml version="1.0" encoding="utf-8"?>
<sst xmlns="http://schemas.openxmlformats.org/spreadsheetml/2006/main" count="22" uniqueCount="20">
  <si>
    <t xml:space="preserve">на нач. года </t>
  </si>
  <si>
    <t>Кредиты кредитных организаций</t>
  </si>
  <si>
    <t xml:space="preserve">Получение кредитов от кредитных организаций </t>
  </si>
  <si>
    <t xml:space="preserve">Погашение кредитов от кредитных организаций </t>
  </si>
  <si>
    <t>Верхний предел</t>
  </si>
  <si>
    <t>Предельный объем муниципального долга</t>
  </si>
  <si>
    <t xml:space="preserve">                                                                     </t>
  </si>
  <si>
    <t>Всего доходы</t>
  </si>
  <si>
    <t>Безвозмездные</t>
  </si>
  <si>
    <t>П.О.*50%</t>
  </si>
  <si>
    <t>Предельный объем расходов на обслуживание муниципального долга не более 15%</t>
  </si>
  <si>
    <t>Всего расходы</t>
  </si>
  <si>
    <t>Субвенции</t>
  </si>
  <si>
    <t>П.О. *15%</t>
  </si>
  <si>
    <t>П.О.</t>
  </si>
  <si>
    <t xml:space="preserve">                                                            </t>
  </si>
  <si>
    <t>Верхний предел муниципального долга Каменского сельсовета</t>
  </si>
  <si>
    <t>на 01.01.2019</t>
  </si>
  <si>
    <t>на 01.01.2020</t>
  </si>
  <si>
    <t>на 01.01.2021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</si>
</sst>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59" applyFont="1">
      <alignment/>
      <protection/>
    </xf>
    <xf numFmtId="0" fontId="4" fillId="0" borderId="0" xfId="59" applyFont="1">
      <alignment/>
      <protection/>
    </xf>
    <xf numFmtId="0" fontId="5" fillId="0" borderId="0" xfId="59" applyFont="1">
      <alignment/>
      <protection/>
    </xf>
    <xf numFmtId="0" fontId="4" fillId="0" borderId="10" xfId="59" applyFont="1" applyBorder="1">
      <alignment/>
      <protection/>
    </xf>
    <xf numFmtId="0" fontId="6" fillId="0" borderId="10" xfId="59" applyFont="1" applyBorder="1" applyAlignment="1">
      <alignment horizontal="center"/>
      <protection/>
    </xf>
    <xf numFmtId="0" fontId="4" fillId="0" borderId="10" xfId="59" applyFont="1" applyBorder="1" applyAlignment="1">
      <alignment wrapText="1"/>
      <protection/>
    </xf>
    <xf numFmtId="2" fontId="6" fillId="0" borderId="10" xfId="59" applyNumberFormat="1" applyFont="1" applyBorder="1" applyAlignment="1">
      <alignment horizontal="right"/>
      <protection/>
    </xf>
    <xf numFmtId="4" fontId="6" fillId="0" borderId="10" xfId="59" applyNumberFormat="1" applyFont="1" applyBorder="1" applyAlignment="1">
      <alignment horizontal="center"/>
      <protection/>
    </xf>
    <xf numFmtId="49" fontId="3" fillId="0" borderId="10" xfId="58" applyNumberFormat="1" applyFont="1" applyFill="1" applyBorder="1" applyAlignment="1">
      <alignment vertical="top" wrapText="1" shrinkToFit="1"/>
      <protection/>
    </xf>
    <xf numFmtId="4" fontId="4" fillId="0" borderId="10" xfId="59" applyNumberFormat="1" applyFont="1" applyBorder="1">
      <alignment/>
      <protection/>
    </xf>
    <xf numFmtId="4" fontId="4" fillId="0" borderId="0" xfId="59" applyNumberFormat="1" applyFont="1">
      <alignment/>
      <protection/>
    </xf>
    <xf numFmtId="49" fontId="7" fillId="0" borderId="10" xfId="58" applyNumberFormat="1" applyFont="1" applyFill="1" applyBorder="1" applyAlignment="1">
      <alignment vertical="top" wrapText="1" shrinkToFit="1"/>
      <protection/>
    </xf>
    <xf numFmtId="0" fontId="6" fillId="0" borderId="10" xfId="59" applyFont="1" applyBorder="1">
      <alignment/>
      <protection/>
    </xf>
    <xf numFmtId="4" fontId="6" fillId="0" borderId="10" xfId="59" applyNumberFormat="1" applyFont="1" applyBorder="1">
      <alignment/>
      <protection/>
    </xf>
    <xf numFmtId="4" fontId="6" fillId="0" borderId="0" xfId="59" applyNumberFormat="1" applyFont="1">
      <alignment/>
      <protection/>
    </xf>
    <xf numFmtId="0" fontId="8" fillId="0" borderId="0" xfId="59" applyFont="1">
      <alignment/>
      <protection/>
    </xf>
    <xf numFmtId="172" fontId="10" fillId="0" borderId="0" xfId="53" applyNumberFormat="1" applyFont="1" applyFill="1" applyBorder="1" applyAlignment="1">
      <alignment horizontal="left"/>
      <protection/>
    </xf>
  </cellXfs>
  <cellStyles count="59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_к Решению прил 2014-2016" xfId="56"/>
    <cellStyle name="Обычный 4" xfId="57"/>
    <cellStyle name="Обычный_Источники приложение №1" xfId="58"/>
    <cellStyle name="Обычный_Приложения райсовет29.12.2010г №7-78р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Финансовый 4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emrih\Documents%20and%20Settings\fu-anjaeva.ADM24.000\&#1052;&#1086;&#1080;%20&#1076;&#1086;&#1082;&#1091;&#1084;&#1077;&#1085;&#1090;&#1099;\&#1058;&#1072;&#1103;\&#1041;&#1102;&#1078;&#1077;&#1090;&#1099;\&#1041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emrih\2014\&#1056;&#1072;&#1089;&#1095;&#1077;&#1090;%20&#1083;&#1080;&#1084;&#1080;&#1090;&#1086;&#1074;%202014-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лимиты"/>
      <sheetName val="прогноз район"/>
      <sheetName val="прогноз район (2)"/>
      <sheetName val="прогноз район (3)на райсовет"/>
      <sheetName val="расчет дефицита"/>
      <sheetName val="пределы"/>
      <sheetName val="предельный долг"/>
      <sheetName val="анализ ведом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40"/>
  <sheetViews>
    <sheetView tabSelected="1" zoomScaleSheetLayoutView="100" zoomScalePageLayoutView="0" workbookViewId="0" topLeftCell="A1">
      <selection activeCell="B21" sqref="B21"/>
    </sheetView>
  </sheetViews>
  <sheetFormatPr defaultColWidth="9.140625" defaultRowHeight="15"/>
  <cols>
    <col min="1" max="1" width="39.421875" style="3" customWidth="1"/>
    <col min="2" max="2" width="19.00390625" style="3" customWidth="1"/>
    <col min="3" max="3" width="19.140625" style="3" customWidth="1"/>
    <col min="4" max="4" width="19.8515625" style="3" customWidth="1"/>
    <col min="5" max="5" width="12.8515625" style="3" customWidth="1"/>
    <col min="6" max="16384" width="9.140625" style="3" customWidth="1"/>
  </cols>
  <sheetData>
    <row r="1" spans="1:5" ht="15.75">
      <c r="A1" s="1" t="s">
        <v>16</v>
      </c>
      <c r="B1" s="1"/>
      <c r="C1" s="1"/>
      <c r="D1" s="1"/>
      <c r="E1" s="2"/>
    </row>
    <row r="2" spans="1:5" ht="12.75">
      <c r="A2" s="4"/>
      <c r="B2" s="5" t="s">
        <v>17</v>
      </c>
      <c r="C2" s="5" t="s">
        <v>18</v>
      </c>
      <c r="D2" s="5" t="s">
        <v>19</v>
      </c>
      <c r="E2" s="2"/>
    </row>
    <row r="3" spans="1:5" ht="12.75">
      <c r="A3" s="6" t="s">
        <v>0</v>
      </c>
      <c r="B3" s="7">
        <v>0</v>
      </c>
      <c r="C3" s="8">
        <f>B7</f>
        <v>0</v>
      </c>
      <c r="D3" s="8">
        <f>C7</f>
        <v>0</v>
      </c>
      <c r="E3" s="2"/>
    </row>
    <row r="4" spans="1:5" ht="15.75">
      <c r="A4" s="9" t="s">
        <v>1</v>
      </c>
      <c r="B4" s="10">
        <v>0</v>
      </c>
      <c r="C4" s="10">
        <f>B7+C6</f>
        <v>0</v>
      </c>
      <c r="D4" s="10">
        <f>C7</f>
        <v>0</v>
      </c>
      <c r="E4" s="11"/>
    </row>
    <row r="5" spans="1:5" ht="31.5">
      <c r="A5" s="12" t="s">
        <v>2</v>
      </c>
      <c r="B5" s="10"/>
      <c r="C5" s="10">
        <f>'[2]прогноз район'!D23</f>
        <v>0</v>
      </c>
      <c r="D5" s="10">
        <f>'[2]прогноз район'!E23</f>
        <v>0</v>
      </c>
      <c r="E5" s="11"/>
    </row>
    <row r="6" spans="1:5" ht="30" customHeight="1">
      <c r="A6" s="12" t="s">
        <v>3</v>
      </c>
      <c r="B6" s="10">
        <v>0</v>
      </c>
      <c r="C6" s="10"/>
      <c r="D6" s="10">
        <f>'[2]прогноз район'!E23</f>
        <v>0</v>
      </c>
      <c r="E6" s="11"/>
    </row>
    <row r="7" spans="1:5" s="16" customFormat="1" ht="12.75">
      <c r="A7" s="13" t="s">
        <v>4</v>
      </c>
      <c r="B7" s="14">
        <f>SUM(B4:B6)</f>
        <v>0</v>
      </c>
      <c r="C7" s="14">
        <f>C4</f>
        <v>0</v>
      </c>
      <c r="D7" s="14">
        <f>D4</f>
        <v>0</v>
      </c>
      <c r="E7" s="15"/>
    </row>
    <row r="8" spans="1:5" ht="14.25">
      <c r="A8" s="2"/>
      <c r="B8" s="17"/>
      <c r="C8" s="2"/>
      <c r="D8" s="2"/>
      <c r="E8" s="2"/>
    </row>
    <row r="9" spans="1:5" ht="15.75">
      <c r="A9" s="1" t="s">
        <v>5</v>
      </c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2.75">
      <c r="A11" s="4" t="s">
        <v>6</v>
      </c>
      <c r="B11" s="5">
        <v>2018</v>
      </c>
      <c r="C11" s="5">
        <v>2019</v>
      </c>
      <c r="D11" s="5">
        <v>2020</v>
      </c>
      <c r="E11" s="2"/>
    </row>
    <row r="12" spans="1:5" ht="12.75">
      <c r="A12" s="4" t="s">
        <v>7</v>
      </c>
      <c r="B12" s="10">
        <v>10319401.83</v>
      </c>
      <c r="C12" s="10">
        <v>7543285.78</v>
      </c>
      <c r="D12" s="10">
        <v>7319807.31</v>
      </c>
      <c r="E12" s="2"/>
    </row>
    <row r="13" spans="1:5" ht="12.75">
      <c r="A13" s="4" t="s">
        <v>8</v>
      </c>
      <c r="B13" s="10">
        <v>7865526.83</v>
      </c>
      <c r="C13" s="10">
        <v>5048651.03</v>
      </c>
      <c r="D13" s="10">
        <v>4762806.69</v>
      </c>
      <c r="E13" s="2"/>
    </row>
    <row r="14" spans="1:5" ht="12.75">
      <c r="A14" s="13" t="s">
        <v>9</v>
      </c>
      <c r="B14" s="14">
        <f>(B12-B13)*50%</f>
        <v>1226937.5</v>
      </c>
      <c r="C14" s="14">
        <f>(C12-C13)*50%</f>
        <v>1247317.375</v>
      </c>
      <c r="D14" s="14">
        <f>(D12-D13)*50%</f>
        <v>1278500.3099999996</v>
      </c>
      <c r="E14" s="2"/>
    </row>
    <row r="15" spans="1:5" ht="12.75">
      <c r="A15" s="2"/>
      <c r="B15" s="2"/>
      <c r="C15" s="2"/>
      <c r="D15" s="2"/>
      <c r="E15" s="2"/>
    </row>
    <row r="16" spans="1:5" ht="15.75">
      <c r="A16" s="1" t="s">
        <v>10</v>
      </c>
      <c r="B16" s="1"/>
      <c r="C16" s="1"/>
      <c r="D16" s="1"/>
      <c r="E16" s="2"/>
    </row>
    <row r="17" spans="1:5" ht="12.75">
      <c r="A17" s="2"/>
      <c r="B17" s="2"/>
      <c r="C17" s="2"/>
      <c r="D17" s="2"/>
      <c r="E17" s="2"/>
    </row>
    <row r="18" spans="1:5" ht="12.75">
      <c r="A18" s="4"/>
      <c r="B18" s="5">
        <v>2018</v>
      </c>
      <c r="C18" s="5">
        <v>2019</v>
      </c>
      <c r="D18" s="5">
        <v>2020</v>
      </c>
      <c r="E18" s="2"/>
    </row>
    <row r="19" spans="1:5" ht="12.75">
      <c r="A19" s="4" t="s">
        <v>11</v>
      </c>
      <c r="B19" s="10">
        <v>0</v>
      </c>
      <c r="C19" s="10">
        <v>0</v>
      </c>
      <c r="D19" s="10">
        <v>0</v>
      </c>
      <c r="E19" s="2"/>
    </row>
    <row r="20" spans="1:5" ht="12.75">
      <c r="A20" s="4" t="s">
        <v>12</v>
      </c>
      <c r="B20" s="10">
        <v>0</v>
      </c>
      <c r="C20" s="10">
        <v>0</v>
      </c>
      <c r="D20" s="10">
        <v>0</v>
      </c>
      <c r="E20" s="2"/>
    </row>
    <row r="21" spans="1:5" ht="12.75">
      <c r="A21" s="4"/>
      <c r="B21" s="10">
        <f>B19-B20</f>
        <v>0</v>
      </c>
      <c r="C21" s="10">
        <f>C19-C20</f>
        <v>0</v>
      </c>
      <c r="D21" s="10">
        <f>D19-D20</f>
        <v>0</v>
      </c>
      <c r="E21" s="2"/>
    </row>
    <row r="22" spans="1:5" ht="12.75">
      <c r="A22" s="13" t="s">
        <v>13</v>
      </c>
      <c r="B22" s="14">
        <f>B21*15%</f>
        <v>0</v>
      </c>
      <c r="C22" s="14">
        <f>C21*15%</f>
        <v>0</v>
      </c>
      <c r="D22" s="14">
        <f>D21*15%</f>
        <v>0</v>
      </c>
      <c r="E22" s="2"/>
    </row>
    <row r="23" spans="1:5" ht="12.75">
      <c r="A23" s="2"/>
      <c r="B23" s="2"/>
      <c r="C23" s="2"/>
      <c r="D23" s="2"/>
      <c r="E23" s="2"/>
    </row>
    <row r="24" spans="1:5" ht="12.75" hidden="1">
      <c r="A24" s="4"/>
      <c r="B24" s="5">
        <v>2010</v>
      </c>
      <c r="C24" s="5">
        <v>2011</v>
      </c>
      <c r="D24" s="5">
        <v>2012</v>
      </c>
      <c r="E24" s="2"/>
    </row>
    <row r="25" spans="1:5" ht="12.75" hidden="1">
      <c r="A25" s="4" t="s">
        <v>7</v>
      </c>
      <c r="B25" s="10" t="e">
        <f>#REF!</f>
        <v>#REF!</v>
      </c>
      <c r="C25" s="10" t="e">
        <f>#REF!</f>
        <v>#REF!</v>
      </c>
      <c r="D25" s="10" t="e">
        <f>#REF!</f>
        <v>#REF!</v>
      </c>
      <c r="E25" s="2"/>
    </row>
    <row r="26" spans="1:5" ht="12.75" hidden="1">
      <c r="A26" s="4" t="s">
        <v>8</v>
      </c>
      <c r="B26" s="10">
        <v>345504900</v>
      </c>
      <c r="C26" s="10">
        <v>340804300</v>
      </c>
      <c r="D26" s="10">
        <v>347102300</v>
      </c>
      <c r="E26" s="2"/>
    </row>
    <row r="27" spans="1:5" ht="12.75" hidden="1">
      <c r="A27" s="4"/>
      <c r="B27" s="10" t="e">
        <f>B25-B26</f>
        <v>#REF!</v>
      </c>
      <c r="C27" s="10" t="e">
        <f>C25-C26</f>
        <v>#REF!</v>
      </c>
      <c r="D27" s="10" t="e">
        <f>D25-D26</f>
        <v>#REF!</v>
      </c>
      <c r="E27" s="2"/>
    </row>
    <row r="28" spans="1:5" ht="12.75" hidden="1">
      <c r="A28" s="13" t="s">
        <v>14</v>
      </c>
      <c r="B28" s="14" t="e">
        <f>B27*15%</f>
        <v>#REF!</v>
      </c>
      <c r="C28" s="14" t="e">
        <f>C27*15%</f>
        <v>#REF!</v>
      </c>
      <c r="D28" s="14" t="e">
        <f>D27*15%</f>
        <v>#REF!</v>
      </c>
      <c r="E28" s="2"/>
    </row>
    <row r="29" spans="1:5" ht="12.75">
      <c r="A29" s="2"/>
      <c r="B29" s="2"/>
      <c r="C29" s="2"/>
      <c r="D29" s="2"/>
      <c r="E29" s="2"/>
    </row>
    <row r="30" spans="1:5" ht="12.75">
      <c r="A30" s="2"/>
      <c r="B30" s="11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/>
      <c r="D33" s="2"/>
      <c r="E33" s="2"/>
    </row>
    <row r="34" spans="1:5" ht="12.75">
      <c r="A34" s="2"/>
      <c r="B34" s="2"/>
      <c r="C34" s="2"/>
      <c r="D34" s="2"/>
      <c r="E34" s="2" t="s">
        <v>15</v>
      </c>
    </row>
    <row r="35" spans="1:5" ht="12.75">
      <c r="A35" s="2"/>
      <c r="B35" s="2"/>
      <c r="C35" s="2"/>
      <c r="D35" s="2"/>
      <c r="E35" s="2"/>
    </row>
    <row r="36" spans="1:5" ht="12.75">
      <c r="A36" s="2"/>
      <c r="B36" s="2"/>
      <c r="C36" s="2"/>
      <c r="D36" s="2"/>
      <c r="E36" s="2"/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</sheetData>
  <sheetProtection/>
  <printOptions/>
  <pageMargins left="0.984251968503937" right="0.5905511811023623" top="0.984251968503937" bottom="0.984251968503937" header="0.5118110236220472" footer="0.511811023622047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2018-12-27T13:25:32Z</dcterms:modified>
  <cp:category/>
  <cp:version/>
  <cp:contentType/>
  <cp:contentStatus/>
</cp:coreProperties>
</file>