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555" tabRatio="733" activeTab="0"/>
  </bookViews>
  <sheets>
    <sheet name="№1 к паспорту " sheetId="1" r:id="rId1"/>
    <sheet name="№ 2 к паспорту" sheetId="2" r:id="rId2"/>
  </sheets>
  <definedNames/>
  <calcPr fullCalcOnLoad="1"/>
</workbook>
</file>

<file path=xl/sharedStrings.xml><?xml version="1.0" encoding="utf-8"?>
<sst xmlns="http://schemas.openxmlformats.org/spreadsheetml/2006/main" count="87" uniqueCount="64">
  <si>
    <t>№
 п/п</t>
  </si>
  <si>
    <t xml:space="preserve">Цели,  индикаторы   
результативности
   МП
</t>
  </si>
  <si>
    <t xml:space="preserve">Ед. 
изм.
</t>
  </si>
  <si>
    <t>Значения индикаторов результативности МП за отчетный период (текущий и два предыдущих года)</t>
  </si>
  <si>
    <t>Значения индикаторов   
результативности по периодам реализации МП</t>
  </si>
  <si>
    <t>Динамика индикатора</t>
  </si>
  <si>
    <t>Формула расчета индикатора</t>
  </si>
  <si>
    <t>План</t>
  </si>
  <si>
    <t>Факт</t>
  </si>
  <si>
    <t>Оценка</t>
  </si>
  <si>
    <t>увеличение</t>
  </si>
  <si>
    <t>МП "БЛАГОУСТРОЙСТВО ТЕРРИТОРИИ"</t>
  </si>
  <si>
    <t>%</t>
  </si>
  <si>
    <t>ГРБС/ Соисполнитель
 (участник)</t>
  </si>
  <si>
    <t>Уровень потребности объектов  в части обеспечения безопасности  граждан (установка ограждающих устройств, дорожных знаков)</t>
  </si>
  <si>
    <t>КЦСР</t>
  </si>
  <si>
    <t xml:space="preserve">Общий  
 объем  
финанси-
рования,
тыс.руб.
</t>
  </si>
  <si>
    <t>Объем финансирования &lt;*&gt;,  тыс. руб.</t>
  </si>
  <si>
    <t>МБ</t>
  </si>
  <si>
    <t>ПУ</t>
  </si>
  <si>
    <t xml:space="preserve">КБ 
&lt;**&gt;
</t>
  </si>
  <si>
    <t xml:space="preserve">Уд. вес  
индикатора
 в МП </t>
  </si>
  <si>
    <t>снижение</t>
  </si>
  <si>
    <t>Основное мероприятие 1: "Содержание объектов внешнего благоустройства"</t>
  </si>
  <si>
    <t>Основное мероприятие 3: "Обеспечение безопасности объектов"</t>
  </si>
  <si>
    <t>м2</t>
  </si>
  <si>
    <t>S сод.об. /Nж=Iv, где Sсод.об. - площадь содержания объектов благоустройства; Nж- численность жителей; Iv - индикатор выполнения</t>
  </si>
  <si>
    <t xml:space="preserve">мероприятие 1          </t>
  </si>
  <si>
    <t>мероприятие 2</t>
  </si>
  <si>
    <t>мероприятие 3</t>
  </si>
  <si>
    <t>Основные мероприятия МП</t>
  </si>
  <si>
    <t>Nf/Np*100=Iv где -Nf количество фактически оформленных мероприятий; Np-плановое количество мероприятий, подлежащих оформлению; Iv - индикатор выполнения</t>
  </si>
  <si>
    <t>N треб./Nвып*100%=Iv где -Nтреб- количество объектов, требующих обеспечения безопасности (установки огражд.устройств); Nвып- количество объектов, обеспечивающих безопасность; Iv - индикатор выполнения</t>
  </si>
  <si>
    <t>Мероприятия, влияющие на значение индикатора 
(номер п.п.)</t>
  </si>
  <si>
    <t>Подпрограмма "Благоустройство территорий населенных пунктов Каменского сельсовета"</t>
  </si>
  <si>
    <t>Администрация Каменского сельсовета/Администрация Каменского сельсовета/</t>
  </si>
  <si>
    <t>Основное мероприятие 2: "Благоустройство территорий"</t>
  </si>
  <si>
    <t>0240000</t>
  </si>
  <si>
    <t>(6+7+8)</t>
  </si>
  <si>
    <t>(11+12+13)</t>
  </si>
  <si>
    <t>(15+16+17)</t>
  </si>
  <si>
    <t>(9+14+18)</t>
  </si>
  <si>
    <t>Площадь содержания территории общего пользования, приходящаяся  на одного жителя муниципального образования Каменский сельсовет</t>
  </si>
  <si>
    <t>мероприятие 4</t>
  </si>
  <si>
    <t>Уровень обеспечения  детскими игровыми площадками, соответствующим действующим ГОСТ и СанПиН</t>
  </si>
  <si>
    <t>Vсущ./Vтреб.х 100% =Iv, где Vсущ- количество существующих площадок; Vприв.- количество площадок приведенных к нормам ГОСТ и СанПиН; Iv - индикатор выполнения</t>
  </si>
  <si>
    <t>Реализация мероприятий по праздничному оформлению  муниципального образования Каменский сельсовет</t>
  </si>
  <si>
    <t>Основное мероприятие 4: "Оформление муниципального образования Каменский сельсовет к праздничным датам"</t>
  </si>
  <si>
    <t>Основное мероприятие 5: "Обеспечение выполнения функций органами местного самоуправления в части вопросов местного значения"</t>
  </si>
  <si>
    <t>ИТОГО по подпрограмме"Благоустройство территорий населенных пунктов Каменского сельсовета":</t>
  </si>
  <si>
    <t>Администрация Каменского сельсовета/Администрация Каменского сельсовета</t>
  </si>
  <si>
    <t>2023 год</t>
  </si>
  <si>
    <t>Итого  
финанси-
рование 
 2022  
  год</t>
  </si>
  <si>
    <t>2024 год</t>
  </si>
  <si>
    <t>Итого  
финанси-
рование 
2024  
  год</t>
  </si>
  <si>
    <t>Итого  
финанси-
рование 
 2023  
  год</t>
  </si>
  <si>
    <t>Приложение № 1 к  подпрограмме "Благоустройство территорий населенных пунктов Каменского сельсовета" на 2022-2024 годы</t>
  </si>
  <si>
    <t>НАПРАВЛЕНИЯ И ОБЪЕМЫ ФИНАНСИРОВАНИЯ муниципальной подпрограммы программы "Благоустройство территорий населенных пунктов Каменского сельсовета" на 2022-2024 годы</t>
  </si>
  <si>
    <t>2022  год</t>
  </si>
  <si>
    <t>2024од  (</t>
  </si>
  <si>
    <t>_2023__ год</t>
  </si>
  <si>
    <t>Приложение № 2 к муниципальной подпрограмме "Благоустройство территорий населенных пунктов Каменского сельсовета" на 2022-2024 годы</t>
  </si>
  <si>
    <t>ЦЕЛЕВЫЕ ИНДИКАТОРЫ РЕЗУЛЬТАТИВНОСТИ муниципальной программы "Благоустройство территорий населенных пунктов Каменского сельсовета" на 2022 - 2024 годы</t>
  </si>
  <si>
    <t>__2022_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</si>
</sst>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\$#,##0\ ;\(\$#,##0\)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TimesET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hair"/>
      <right style="hair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2" fontId="3" fillId="0" borderId="0" xfId="66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2" fontId="17" fillId="0" borderId="18" xfId="66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178" fontId="17" fillId="0" borderId="22" xfId="0" applyNumberFormat="1" applyFont="1" applyFill="1" applyBorder="1" applyAlignment="1">
      <alignment horizontal="center" vertical="center"/>
    </xf>
    <xf numFmtId="178" fontId="17" fillId="0" borderId="22" xfId="0" applyNumberFormat="1" applyFont="1" applyFill="1" applyBorder="1" applyAlignment="1">
      <alignment horizontal="center" vertical="center" wrapText="1"/>
    </xf>
    <xf numFmtId="2" fontId="17" fillId="0" borderId="22" xfId="66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178" fontId="17" fillId="0" borderId="18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 wrapText="1"/>
    </xf>
    <xf numFmtId="2" fontId="18" fillId="0" borderId="27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2" fontId="17" fillId="0" borderId="20" xfId="0" applyNumberFormat="1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" fontId="17" fillId="0" borderId="27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" fontId="17" fillId="0" borderId="28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2" fontId="16" fillId="0" borderId="30" xfId="0" applyNumberFormat="1" applyFont="1" applyFill="1" applyBorder="1" applyAlignment="1">
      <alignment horizontal="center" vertical="center" wrapText="1"/>
    </xf>
    <xf numFmtId="2" fontId="16" fillId="0" borderId="31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Total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оцент_11п" xfId="65"/>
    <cellStyle name="Percent" xfId="66"/>
    <cellStyle name="Связанная ячейка" xfId="67"/>
    <cellStyle name="Текст предупреждения" xfId="68"/>
    <cellStyle name="Тысячи [0]_12п" xfId="69"/>
    <cellStyle name="Тысячи_11п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96" zoomScaleSheetLayoutView="96" zoomScalePageLayoutView="0" workbookViewId="0" topLeftCell="A4">
      <selection activeCell="G13" sqref="G13"/>
    </sheetView>
  </sheetViews>
  <sheetFormatPr defaultColWidth="9.00390625" defaultRowHeight="12.75"/>
  <cols>
    <col min="1" max="1" width="2.375" style="1" customWidth="1"/>
    <col min="2" max="2" width="6.00390625" style="1" customWidth="1"/>
    <col min="3" max="3" width="52.75390625" style="1" customWidth="1"/>
    <col min="4" max="4" width="9.75390625" style="1" customWidth="1"/>
    <col min="5" max="5" width="13.25390625" style="1" customWidth="1"/>
    <col min="6" max="6" width="13.00390625" style="1" customWidth="1"/>
    <col min="7" max="7" width="8.375" style="1" customWidth="1"/>
    <col min="8" max="8" width="9.00390625" style="1" customWidth="1"/>
    <col min="9" max="9" width="13.625" style="1" customWidth="1"/>
    <col min="10" max="10" width="12.875" style="1" customWidth="1"/>
    <col min="11" max="11" width="7.125" style="1" customWidth="1"/>
    <col min="12" max="12" width="8.75390625" style="1" customWidth="1"/>
    <col min="13" max="13" width="13.375" style="1" customWidth="1"/>
    <col min="14" max="14" width="11.875" style="1" customWidth="1"/>
    <col min="15" max="15" width="6.625" style="1" customWidth="1"/>
    <col min="16" max="16" width="10.125" style="1" customWidth="1"/>
    <col min="17" max="17" width="13.875" style="1" customWidth="1"/>
    <col min="18" max="18" width="4.25390625" style="1" customWidth="1"/>
    <col min="19" max="19" width="16.375" style="1" customWidth="1"/>
    <col min="20" max="20" width="11.125" style="1" bestFit="1" customWidth="1"/>
    <col min="21" max="16384" width="9.125" style="1" customWidth="1"/>
  </cols>
  <sheetData>
    <row r="1" spans="4:17" ht="79.5" customHeight="1">
      <c r="D1" s="7"/>
      <c r="E1" s="7"/>
      <c r="F1" s="7"/>
      <c r="G1" s="7"/>
      <c r="H1" s="7"/>
      <c r="I1" s="7"/>
      <c r="J1" s="7"/>
      <c r="K1" s="7"/>
      <c r="L1" s="7"/>
      <c r="M1" s="7"/>
      <c r="N1" s="78" t="s">
        <v>56</v>
      </c>
      <c r="O1" s="78"/>
      <c r="P1" s="78"/>
      <c r="Q1" s="78"/>
    </row>
    <row r="2" spans="1:17" ht="46.5" customHeight="1">
      <c r="A2" s="74" t="s">
        <v>57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3:9" ht="21" customHeight="1" thickBot="1">
      <c r="C3" s="3"/>
      <c r="D3" s="3"/>
      <c r="E3" s="3"/>
      <c r="F3" s="3"/>
      <c r="G3" s="3"/>
      <c r="H3" s="3"/>
      <c r="I3" s="3"/>
    </row>
    <row r="4" spans="2:18" s="6" customFormat="1" ht="15.75">
      <c r="B4" s="79" t="s">
        <v>0</v>
      </c>
      <c r="C4" s="82" t="s">
        <v>30</v>
      </c>
      <c r="D4" s="64" t="s">
        <v>15</v>
      </c>
      <c r="E4" s="72" t="s">
        <v>16</v>
      </c>
      <c r="F4" s="63" t="s">
        <v>58</v>
      </c>
      <c r="G4" s="64"/>
      <c r="H4" s="64"/>
      <c r="I4" s="65"/>
      <c r="J4" s="63" t="s">
        <v>51</v>
      </c>
      <c r="K4" s="64"/>
      <c r="L4" s="64"/>
      <c r="M4" s="65"/>
      <c r="N4" s="63" t="s">
        <v>53</v>
      </c>
      <c r="O4" s="64"/>
      <c r="P4" s="64"/>
      <c r="Q4" s="65"/>
      <c r="R4" s="8"/>
    </row>
    <row r="5" spans="2:18" s="6" customFormat="1" ht="15.75">
      <c r="B5" s="80"/>
      <c r="C5" s="67"/>
      <c r="D5" s="67"/>
      <c r="E5" s="73"/>
      <c r="F5" s="71" t="s">
        <v>17</v>
      </c>
      <c r="G5" s="67"/>
      <c r="H5" s="67"/>
      <c r="I5" s="70"/>
      <c r="J5" s="71" t="s">
        <v>17</v>
      </c>
      <c r="K5" s="67"/>
      <c r="L5" s="67"/>
      <c r="M5" s="70"/>
      <c r="N5" s="71" t="s">
        <v>17</v>
      </c>
      <c r="O5" s="67"/>
      <c r="P5" s="67"/>
      <c r="Q5" s="70"/>
      <c r="R5" s="9"/>
    </row>
    <row r="6" spans="2:18" s="6" customFormat="1" ht="13.5" customHeight="1">
      <c r="B6" s="80"/>
      <c r="C6" s="67"/>
      <c r="D6" s="67"/>
      <c r="E6" s="73"/>
      <c r="F6" s="75" t="s">
        <v>18</v>
      </c>
      <c r="G6" s="67" t="s">
        <v>19</v>
      </c>
      <c r="H6" s="66" t="s">
        <v>20</v>
      </c>
      <c r="I6" s="69" t="s">
        <v>52</v>
      </c>
      <c r="J6" s="75" t="s">
        <v>18</v>
      </c>
      <c r="K6" s="67" t="s">
        <v>19</v>
      </c>
      <c r="L6" s="66" t="s">
        <v>20</v>
      </c>
      <c r="M6" s="69" t="s">
        <v>55</v>
      </c>
      <c r="N6" s="75" t="s">
        <v>18</v>
      </c>
      <c r="O6" s="67" t="s">
        <v>19</v>
      </c>
      <c r="P6" s="66" t="s">
        <v>20</v>
      </c>
      <c r="Q6" s="69" t="s">
        <v>54</v>
      </c>
      <c r="R6" s="10"/>
    </row>
    <row r="7" spans="2:18" s="6" customFormat="1" ht="69" customHeight="1">
      <c r="B7" s="80"/>
      <c r="C7" s="67"/>
      <c r="D7" s="67"/>
      <c r="E7" s="73"/>
      <c r="F7" s="76"/>
      <c r="G7" s="67"/>
      <c r="H7" s="67"/>
      <c r="I7" s="70"/>
      <c r="J7" s="76"/>
      <c r="K7" s="67"/>
      <c r="L7" s="67"/>
      <c r="M7" s="70"/>
      <c r="N7" s="76"/>
      <c r="O7" s="67"/>
      <c r="P7" s="67"/>
      <c r="Q7" s="70"/>
      <c r="R7" s="9"/>
    </row>
    <row r="8" spans="2:18" s="6" customFormat="1" ht="18" customHeight="1" thickBot="1">
      <c r="B8" s="81"/>
      <c r="C8" s="68"/>
      <c r="D8" s="68"/>
      <c r="E8" s="40" t="s">
        <v>41</v>
      </c>
      <c r="F8" s="77"/>
      <c r="G8" s="68"/>
      <c r="H8" s="68"/>
      <c r="I8" s="41" t="s">
        <v>38</v>
      </c>
      <c r="J8" s="77"/>
      <c r="K8" s="68"/>
      <c r="L8" s="68"/>
      <c r="M8" s="41" t="s">
        <v>39</v>
      </c>
      <c r="N8" s="77"/>
      <c r="O8" s="68"/>
      <c r="P8" s="68"/>
      <c r="Q8" s="41" t="s">
        <v>40</v>
      </c>
      <c r="R8" s="5"/>
    </row>
    <row r="9" spans="2:18" ht="17.25" customHeight="1" thickBot="1">
      <c r="B9" s="42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  <c r="O9" s="43">
        <v>14</v>
      </c>
      <c r="P9" s="43">
        <v>15</v>
      </c>
      <c r="Q9" s="44">
        <v>16</v>
      </c>
      <c r="R9" s="11"/>
    </row>
    <row r="10" spans="2:18" s="6" customFormat="1" ht="41.25" customHeight="1">
      <c r="B10" s="45"/>
      <c r="C10" s="46" t="s">
        <v>34</v>
      </c>
      <c r="D10" s="47"/>
      <c r="E10" s="48">
        <f aca="true" t="shared" si="0" ref="E10:E15">I10+M10+Q10</f>
        <v>75.369</v>
      </c>
      <c r="F10" s="48">
        <f>F11+F12+F13+F14+F15</f>
        <v>75.369</v>
      </c>
      <c r="G10" s="48">
        <f>G11+G12+G13+G14+G15</f>
        <v>0</v>
      </c>
      <c r="H10" s="48">
        <f>H11+H12+H13+H14+H15</f>
        <v>0</v>
      </c>
      <c r="I10" s="48">
        <f aca="true" t="shared" si="1" ref="I10:I15">F10+G10+H10</f>
        <v>75.369</v>
      </c>
      <c r="J10" s="48">
        <f>J11+J12+J13+J14+J15</f>
        <v>0</v>
      </c>
      <c r="K10" s="48">
        <f>K11+K12+K13+K14+K15</f>
        <v>0</v>
      </c>
      <c r="L10" s="48">
        <f>L11+L12+L13+L14+L15</f>
        <v>0</v>
      </c>
      <c r="M10" s="48">
        <f aca="true" t="shared" si="2" ref="M10:M15">J10+K10+L10</f>
        <v>0</v>
      </c>
      <c r="N10" s="48">
        <f>N11+N12+N13+N14+N15</f>
        <v>0</v>
      </c>
      <c r="O10" s="48">
        <f>O11+O12+O13+O14+O15</f>
        <v>0</v>
      </c>
      <c r="P10" s="48">
        <f>P11+P12+P13+P14+P15</f>
        <v>0</v>
      </c>
      <c r="Q10" s="49">
        <f aca="true" t="shared" si="3" ref="Q10:Q15">N10+O10+P10</f>
        <v>0</v>
      </c>
      <c r="R10" s="5"/>
    </row>
    <row r="11" spans="2:19" s="6" customFormat="1" ht="49.5" customHeight="1">
      <c r="B11" s="50">
        <v>1</v>
      </c>
      <c r="C11" s="51" t="s">
        <v>23</v>
      </c>
      <c r="D11" s="52" t="s">
        <v>37</v>
      </c>
      <c r="E11" s="53">
        <f t="shared" si="0"/>
        <v>0</v>
      </c>
      <c r="F11" s="54"/>
      <c r="G11" s="54"/>
      <c r="H11" s="54"/>
      <c r="I11" s="53">
        <f t="shared" si="1"/>
        <v>0</v>
      </c>
      <c r="J11" s="54"/>
      <c r="K11" s="54"/>
      <c r="L11" s="54"/>
      <c r="M11" s="53">
        <f t="shared" si="2"/>
        <v>0</v>
      </c>
      <c r="N11" s="54"/>
      <c r="O11" s="54"/>
      <c r="P11" s="54"/>
      <c r="Q11" s="55">
        <f t="shared" si="3"/>
        <v>0</v>
      </c>
      <c r="R11" s="5"/>
      <c r="S11" s="12"/>
    </row>
    <row r="12" spans="2:19" s="6" customFormat="1" ht="45" customHeight="1">
      <c r="B12" s="50">
        <v>2</v>
      </c>
      <c r="C12" s="56" t="s">
        <v>36</v>
      </c>
      <c r="D12" s="52" t="s">
        <v>37</v>
      </c>
      <c r="E12" s="53">
        <f t="shared" si="0"/>
        <v>75.369</v>
      </c>
      <c r="F12" s="54">
        <v>75.369</v>
      </c>
      <c r="G12" s="54"/>
      <c r="H12" s="54">
        <v>0</v>
      </c>
      <c r="I12" s="53">
        <f t="shared" si="1"/>
        <v>75.369</v>
      </c>
      <c r="J12" s="54"/>
      <c r="K12" s="54"/>
      <c r="L12" s="54"/>
      <c r="M12" s="53">
        <f t="shared" si="2"/>
        <v>0</v>
      </c>
      <c r="N12" s="54"/>
      <c r="O12" s="54"/>
      <c r="P12" s="54"/>
      <c r="Q12" s="55">
        <f t="shared" si="3"/>
        <v>0</v>
      </c>
      <c r="R12" s="5"/>
      <c r="S12" s="12"/>
    </row>
    <row r="13" spans="2:19" s="6" customFormat="1" ht="42.75" customHeight="1">
      <c r="B13" s="50">
        <v>3</v>
      </c>
      <c r="C13" s="56" t="s">
        <v>24</v>
      </c>
      <c r="D13" s="52" t="s">
        <v>37</v>
      </c>
      <c r="E13" s="53">
        <f t="shared" si="0"/>
        <v>0</v>
      </c>
      <c r="F13" s="54"/>
      <c r="G13" s="54"/>
      <c r="H13" s="54"/>
      <c r="I13" s="53">
        <f t="shared" si="1"/>
        <v>0</v>
      </c>
      <c r="J13" s="54"/>
      <c r="K13" s="54"/>
      <c r="L13" s="54"/>
      <c r="M13" s="53">
        <f t="shared" si="2"/>
        <v>0</v>
      </c>
      <c r="N13" s="54"/>
      <c r="O13" s="54"/>
      <c r="P13" s="54"/>
      <c r="Q13" s="55">
        <f t="shared" si="3"/>
        <v>0</v>
      </c>
      <c r="R13" s="5"/>
      <c r="S13" s="12"/>
    </row>
    <row r="14" spans="2:20" s="6" customFormat="1" ht="53.25" customHeight="1">
      <c r="B14" s="50">
        <v>4</v>
      </c>
      <c r="C14" s="56" t="s">
        <v>47</v>
      </c>
      <c r="D14" s="52" t="s">
        <v>37</v>
      </c>
      <c r="E14" s="53">
        <f t="shared" si="0"/>
        <v>0</v>
      </c>
      <c r="F14" s="54"/>
      <c r="G14" s="54"/>
      <c r="H14" s="54"/>
      <c r="I14" s="53">
        <f t="shared" si="1"/>
        <v>0</v>
      </c>
      <c r="J14" s="54"/>
      <c r="K14" s="54"/>
      <c r="L14" s="54"/>
      <c r="M14" s="53">
        <f t="shared" si="2"/>
        <v>0</v>
      </c>
      <c r="N14" s="54"/>
      <c r="O14" s="54"/>
      <c r="P14" s="54"/>
      <c r="Q14" s="55">
        <f t="shared" si="3"/>
        <v>0</v>
      </c>
      <c r="S14" s="12"/>
      <c r="T14" s="13"/>
    </row>
    <row r="15" spans="2:20" s="16" customFormat="1" ht="57.75" customHeight="1">
      <c r="B15" s="50">
        <v>5</v>
      </c>
      <c r="C15" s="57" t="s">
        <v>48</v>
      </c>
      <c r="D15" s="52" t="s">
        <v>37</v>
      </c>
      <c r="E15" s="53">
        <f t="shared" si="0"/>
        <v>0</v>
      </c>
      <c r="F15" s="58"/>
      <c r="G15" s="58"/>
      <c r="H15" s="58"/>
      <c r="I15" s="53">
        <f t="shared" si="1"/>
        <v>0</v>
      </c>
      <c r="J15" s="58"/>
      <c r="K15" s="58"/>
      <c r="L15" s="58"/>
      <c r="M15" s="53">
        <f t="shared" si="2"/>
        <v>0</v>
      </c>
      <c r="N15" s="58"/>
      <c r="O15" s="58"/>
      <c r="P15" s="58"/>
      <c r="Q15" s="55">
        <f t="shared" si="3"/>
        <v>0</v>
      </c>
      <c r="T15" s="17"/>
    </row>
    <row r="16" spans="2:20" s="6" customFormat="1" ht="39" customHeight="1" thickBot="1">
      <c r="B16" s="59"/>
      <c r="C16" s="60" t="s">
        <v>49</v>
      </c>
      <c r="D16" s="60"/>
      <c r="E16" s="61">
        <f aca="true" t="shared" si="4" ref="E16:Q16">E10</f>
        <v>75.369</v>
      </c>
      <c r="F16" s="61">
        <f t="shared" si="4"/>
        <v>75.369</v>
      </c>
      <c r="G16" s="61">
        <f t="shared" si="4"/>
        <v>0</v>
      </c>
      <c r="H16" s="61">
        <f t="shared" si="4"/>
        <v>0</v>
      </c>
      <c r="I16" s="61">
        <f t="shared" si="4"/>
        <v>75.369</v>
      </c>
      <c r="J16" s="61">
        <f t="shared" si="4"/>
        <v>0</v>
      </c>
      <c r="K16" s="61">
        <f t="shared" si="4"/>
        <v>0</v>
      </c>
      <c r="L16" s="61">
        <f t="shared" si="4"/>
        <v>0</v>
      </c>
      <c r="M16" s="61">
        <f t="shared" si="4"/>
        <v>0</v>
      </c>
      <c r="N16" s="61">
        <f t="shared" si="4"/>
        <v>0</v>
      </c>
      <c r="O16" s="61">
        <f t="shared" si="4"/>
        <v>0</v>
      </c>
      <c r="P16" s="61">
        <f t="shared" si="4"/>
        <v>0</v>
      </c>
      <c r="Q16" s="62">
        <f t="shared" si="4"/>
        <v>0</v>
      </c>
      <c r="S16" s="12"/>
      <c r="T16" s="13"/>
    </row>
    <row r="20" spans="3:10" ht="20.25">
      <c r="C20" s="14"/>
      <c r="D20" s="14"/>
      <c r="E20" s="14"/>
      <c r="F20" s="15"/>
      <c r="G20" s="14"/>
      <c r="H20" s="14"/>
      <c r="I20" s="14"/>
      <c r="J20" s="14"/>
    </row>
  </sheetData>
  <sheetProtection/>
  <mergeCells count="24">
    <mergeCell ref="A2:Q2"/>
    <mergeCell ref="F6:F8"/>
    <mergeCell ref="J6:J8"/>
    <mergeCell ref="N6:N8"/>
    <mergeCell ref="N1:Q1"/>
    <mergeCell ref="B4:B8"/>
    <mergeCell ref="C4:C8"/>
    <mergeCell ref="D4:D8"/>
    <mergeCell ref="H6:H8"/>
    <mergeCell ref="I6:I7"/>
    <mergeCell ref="E4:E7"/>
    <mergeCell ref="F4:I4"/>
    <mergeCell ref="J4:M4"/>
    <mergeCell ref="F5:I5"/>
    <mergeCell ref="G6:G8"/>
    <mergeCell ref="J5:M5"/>
    <mergeCell ref="K6:K8"/>
    <mergeCell ref="M6:M7"/>
    <mergeCell ref="N4:Q4"/>
    <mergeCell ref="L6:L8"/>
    <mergeCell ref="P6:P8"/>
    <mergeCell ref="Q6:Q7"/>
    <mergeCell ref="O6:O8"/>
    <mergeCell ref="N5:Q5"/>
  </mergeCells>
  <printOptions/>
  <pageMargins left="0.3937007874015748" right="0.15748031496062992" top="0.5905511811023623" bottom="0.11811023622047245" header="0.2755905511811024" footer="0.275590551181102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="124" zoomScaleNormal="124" zoomScalePageLayoutView="0" workbookViewId="0" topLeftCell="C4">
      <selection activeCell="P1" sqref="P1:Q1"/>
    </sheetView>
  </sheetViews>
  <sheetFormatPr defaultColWidth="9.00390625" defaultRowHeight="12.75"/>
  <cols>
    <col min="1" max="1" width="7.625" style="1" customWidth="1"/>
    <col min="2" max="2" width="49.125" style="1" customWidth="1"/>
    <col min="3" max="3" width="13.625" style="1" customWidth="1"/>
    <col min="4" max="4" width="60.625" style="1" customWidth="1"/>
    <col min="5" max="10" width="10.25390625" style="1" customWidth="1"/>
    <col min="11" max="11" width="17.00390625" style="1" customWidth="1"/>
    <col min="12" max="12" width="15.25390625" style="1" customWidth="1"/>
    <col min="13" max="13" width="16.00390625" style="1" customWidth="1"/>
    <col min="14" max="14" width="14.00390625" style="1" customWidth="1"/>
    <col min="15" max="15" width="13.875" style="4" customWidth="1"/>
    <col min="16" max="16" width="46.875" style="4" customWidth="1"/>
    <col min="17" max="17" width="21.00390625" style="4" customWidth="1"/>
    <col min="18" max="18" width="5.00390625" style="4" customWidth="1"/>
    <col min="19" max="19" width="14.00390625" style="4" customWidth="1"/>
    <col min="20" max="23" width="9.125" style="4" customWidth="1"/>
    <col min="24" max="16384" width="9.125" style="1" customWidth="1"/>
  </cols>
  <sheetData>
    <row r="1" spans="8:17" ht="61.5" customHeight="1">
      <c r="H1" s="2"/>
      <c r="P1" s="78" t="s">
        <v>61</v>
      </c>
      <c r="Q1" s="78"/>
    </row>
    <row r="2" spans="2:15" ht="33.75" customHeight="1">
      <c r="B2" s="86" t="s">
        <v>62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11" ht="8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1:25" s="6" customFormat="1" ht="48" customHeight="1" thickBot="1">
      <c r="A4" s="79" t="s">
        <v>0</v>
      </c>
      <c r="B4" s="82" t="s">
        <v>1</v>
      </c>
      <c r="C4" s="82" t="s">
        <v>2</v>
      </c>
      <c r="D4" s="82" t="s">
        <v>13</v>
      </c>
      <c r="E4" s="93" t="s">
        <v>3</v>
      </c>
      <c r="F4" s="94"/>
      <c r="G4" s="94"/>
      <c r="H4" s="94"/>
      <c r="I4" s="94"/>
      <c r="J4" s="94"/>
      <c r="K4" s="87" t="s">
        <v>4</v>
      </c>
      <c r="L4" s="88"/>
      <c r="M4" s="89"/>
      <c r="N4" s="82" t="s">
        <v>21</v>
      </c>
      <c r="O4" s="82" t="s">
        <v>5</v>
      </c>
      <c r="P4" s="82" t="s">
        <v>6</v>
      </c>
      <c r="Q4" s="91" t="s">
        <v>33</v>
      </c>
      <c r="R4" s="5"/>
      <c r="S4" s="5"/>
      <c r="T4" s="5"/>
      <c r="U4" s="5"/>
      <c r="V4" s="5"/>
      <c r="W4" s="5"/>
      <c r="X4" s="5"/>
      <c r="Y4" s="5"/>
    </row>
    <row r="5" spans="1:25" s="6" customFormat="1" ht="36" customHeight="1">
      <c r="A5" s="80"/>
      <c r="B5" s="67"/>
      <c r="C5" s="67"/>
      <c r="D5" s="67"/>
      <c r="E5" s="95" t="s">
        <v>63</v>
      </c>
      <c r="F5" s="89"/>
      <c r="G5" s="95" t="s">
        <v>60</v>
      </c>
      <c r="H5" s="89"/>
      <c r="I5" s="87" t="s">
        <v>59</v>
      </c>
      <c r="J5" s="89"/>
      <c r="K5" s="19">
        <v>2022</v>
      </c>
      <c r="L5" s="20">
        <v>2023</v>
      </c>
      <c r="M5" s="21">
        <v>2024</v>
      </c>
      <c r="N5" s="67"/>
      <c r="O5" s="67"/>
      <c r="P5" s="67"/>
      <c r="Q5" s="70"/>
      <c r="R5" s="5"/>
      <c r="S5" s="5"/>
      <c r="T5" s="5"/>
      <c r="U5" s="5"/>
      <c r="V5" s="5"/>
      <c r="W5" s="5"/>
      <c r="X5" s="5"/>
      <c r="Y5" s="5"/>
    </row>
    <row r="6" spans="1:25" s="6" customFormat="1" ht="18.75" customHeight="1" thickBot="1">
      <c r="A6" s="75"/>
      <c r="B6" s="90"/>
      <c r="C6" s="90"/>
      <c r="D6" s="90"/>
      <c r="E6" s="22" t="s">
        <v>7</v>
      </c>
      <c r="F6" s="23" t="s">
        <v>8</v>
      </c>
      <c r="G6" s="22" t="s">
        <v>7</v>
      </c>
      <c r="H6" s="23" t="s">
        <v>8</v>
      </c>
      <c r="I6" s="22" t="s">
        <v>7</v>
      </c>
      <c r="J6" s="23" t="s">
        <v>9</v>
      </c>
      <c r="K6" s="96" t="s">
        <v>7</v>
      </c>
      <c r="L6" s="97"/>
      <c r="M6" s="98"/>
      <c r="N6" s="90"/>
      <c r="O6" s="90"/>
      <c r="P6" s="90"/>
      <c r="Q6" s="92"/>
      <c r="R6" s="5"/>
      <c r="S6" s="5"/>
      <c r="T6" s="5"/>
      <c r="U6" s="5"/>
      <c r="V6" s="5"/>
      <c r="W6" s="5"/>
      <c r="X6" s="5"/>
      <c r="Y6" s="5"/>
    </row>
    <row r="7" spans="1:17" ht="41.25" customHeight="1" thickBot="1">
      <c r="A7" s="24"/>
      <c r="B7" s="83" t="s">
        <v>11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1:17" ht="44.25" customHeight="1" thickBot="1">
      <c r="A8" s="25">
        <v>1</v>
      </c>
      <c r="B8" s="26" t="s">
        <v>42</v>
      </c>
      <c r="C8" s="27" t="s">
        <v>25</v>
      </c>
      <c r="D8" s="27" t="s">
        <v>35</v>
      </c>
      <c r="E8" s="28">
        <v>3.44</v>
      </c>
      <c r="F8" s="28">
        <v>3.44</v>
      </c>
      <c r="G8" s="28">
        <v>3.38</v>
      </c>
      <c r="H8" s="28">
        <v>3.38</v>
      </c>
      <c r="I8" s="28">
        <v>3.5</v>
      </c>
      <c r="J8" s="28">
        <v>3.5</v>
      </c>
      <c r="K8" s="28">
        <v>4.09</v>
      </c>
      <c r="L8" s="28">
        <v>4.34</v>
      </c>
      <c r="M8" s="28">
        <v>4.6</v>
      </c>
      <c r="N8" s="29">
        <v>0.06</v>
      </c>
      <c r="O8" s="28" t="s">
        <v>10</v>
      </c>
      <c r="P8" s="28" t="s">
        <v>26</v>
      </c>
      <c r="Q8" s="30" t="s">
        <v>27</v>
      </c>
    </row>
    <row r="9" spans="1:17" ht="58.5" customHeight="1" thickBot="1">
      <c r="A9" s="25">
        <v>2</v>
      </c>
      <c r="B9" s="26" t="s">
        <v>44</v>
      </c>
      <c r="C9" s="27" t="s">
        <v>12</v>
      </c>
      <c r="D9" s="31" t="s">
        <v>50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25</v>
      </c>
      <c r="L9" s="28">
        <v>25</v>
      </c>
      <c r="M9" s="28">
        <v>25</v>
      </c>
      <c r="N9" s="29">
        <v>0.25</v>
      </c>
      <c r="O9" s="28" t="s">
        <v>10</v>
      </c>
      <c r="P9" s="28" t="s">
        <v>45</v>
      </c>
      <c r="Q9" s="30" t="s">
        <v>28</v>
      </c>
    </row>
    <row r="10" spans="1:17" ht="56.25" customHeight="1" thickBot="1">
      <c r="A10" s="32">
        <v>3</v>
      </c>
      <c r="B10" s="33" t="s">
        <v>14</v>
      </c>
      <c r="C10" s="34" t="s">
        <v>12</v>
      </c>
      <c r="D10" s="27" t="s">
        <v>35</v>
      </c>
      <c r="E10" s="35">
        <v>90</v>
      </c>
      <c r="F10" s="35">
        <v>90</v>
      </c>
      <c r="G10" s="35">
        <v>90</v>
      </c>
      <c r="H10" s="35">
        <v>90</v>
      </c>
      <c r="I10" s="35">
        <v>85</v>
      </c>
      <c r="J10" s="35">
        <v>85</v>
      </c>
      <c r="K10" s="36">
        <v>80</v>
      </c>
      <c r="L10" s="36">
        <v>75</v>
      </c>
      <c r="M10" s="36">
        <v>70</v>
      </c>
      <c r="N10" s="37">
        <v>0.05</v>
      </c>
      <c r="O10" s="34" t="s">
        <v>22</v>
      </c>
      <c r="P10" s="27" t="s">
        <v>32</v>
      </c>
      <c r="Q10" s="38" t="s">
        <v>29</v>
      </c>
    </row>
    <row r="11" spans="1:17" ht="45.75" customHeight="1" thickBot="1">
      <c r="A11" s="25">
        <v>4</v>
      </c>
      <c r="B11" s="26" t="s">
        <v>46</v>
      </c>
      <c r="C11" s="27" t="s">
        <v>12</v>
      </c>
      <c r="D11" s="27" t="s">
        <v>50</v>
      </c>
      <c r="E11" s="39">
        <v>0</v>
      </c>
      <c r="F11" s="39">
        <v>0</v>
      </c>
      <c r="G11" s="39">
        <v>0</v>
      </c>
      <c r="H11" s="39">
        <v>0</v>
      </c>
      <c r="I11" s="39">
        <v>28.57</v>
      </c>
      <c r="J11" s="39">
        <v>28.57</v>
      </c>
      <c r="K11" s="39">
        <v>57.14</v>
      </c>
      <c r="L11" s="39">
        <v>57.14</v>
      </c>
      <c r="M11" s="39">
        <v>57.1</v>
      </c>
      <c r="N11" s="29">
        <v>0.22</v>
      </c>
      <c r="O11" s="28" t="s">
        <v>10</v>
      </c>
      <c r="P11" s="27" t="s">
        <v>31</v>
      </c>
      <c r="Q11" s="30" t="s">
        <v>43</v>
      </c>
    </row>
    <row r="12" ht="15.75">
      <c r="N12" s="18"/>
    </row>
  </sheetData>
  <sheetProtection/>
  <mergeCells count="17">
    <mergeCell ref="K6:M6"/>
    <mergeCell ref="G5:H5"/>
    <mergeCell ref="I5:J5"/>
    <mergeCell ref="A4:A6"/>
    <mergeCell ref="B4:B6"/>
    <mergeCell ref="C4:C6"/>
    <mergeCell ref="D4:D6"/>
    <mergeCell ref="B7:Q7"/>
    <mergeCell ref="P1:Q1"/>
    <mergeCell ref="B2:O2"/>
    <mergeCell ref="K4:M4"/>
    <mergeCell ref="N4:N6"/>
    <mergeCell ref="O4:O6"/>
    <mergeCell ref="P4:P6"/>
    <mergeCell ref="Q4:Q6"/>
    <mergeCell ref="E4:J4"/>
    <mergeCell ref="E5:F5"/>
  </mergeCells>
  <printOptions horizontalCentered="1"/>
  <pageMargins left="0" right="0" top="0.27" bottom="0" header="0.15748031496062992" footer="0.1574803149606299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НПОПАТ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Великоцкая</dc:creator>
  <cp:keywords/>
  <dc:description/>
  <cp:lastModifiedBy>rbs107</cp:lastModifiedBy>
  <cp:lastPrinted>2021-09-21T09:07:56Z</cp:lastPrinted>
  <dcterms:created xsi:type="dcterms:W3CDTF">2005-04-22T01:58:34Z</dcterms:created>
  <dcterms:modified xsi:type="dcterms:W3CDTF">2022-03-16T18:09:34Z</dcterms:modified>
  <cp:category/>
  <cp:version/>
  <cp:contentType/>
  <cp:contentStatus/>
</cp:coreProperties>
</file>